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Procelnica\Desktop\ARHIVA\FINANCIJE\"/>
    </mc:Choice>
  </mc:AlternateContent>
  <xr:revisionPtr revIDLastSave="0" documentId="8_{A92BADBA-42B5-4AE9-BC3D-F49013AEC3E6}" xr6:coauthVersionLast="47" xr6:coauthVersionMax="47" xr10:uidLastSave="{00000000-0000-0000-0000-000000000000}"/>
  <bookViews>
    <workbookView xWindow="2250" yWindow="2250" windowWidth="21600" windowHeight="11295"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6" i="8" l="1"/>
  <c r="E673" i="4"/>
  <c r="F673" i="4" s="1"/>
  <c r="E669" i="4"/>
  <c r="L1477" i="9"/>
  <c r="J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c r="H321" i="9"/>
  <c r="G321" i="9"/>
  <c r="E321" i="9" s="1"/>
  <c r="B321" i="9" s="1"/>
  <c r="F321" i="9"/>
  <c r="H320" i="9"/>
  <c r="G320" i="9"/>
  <c r="F320" i="9"/>
  <c r="E320" i="9"/>
  <c r="B320" i="9"/>
  <c r="H319" i="9"/>
  <c r="G319" i="9"/>
  <c r="E319" i="9" s="1"/>
  <c r="B319" i="9" s="1"/>
  <c r="F319" i="9"/>
  <c r="H318" i="9"/>
  <c r="G318" i="9"/>
  <c r="F318" i="9"/>
  <c r="E318" i="9"/>
  <c r="B318" i="9"/>
  <c r="H317" i="9"/>
  <c r="G317" i="9"/>
  <c r="F317" i="9"/>
  <c r="E317" i="9"/>
  <c r="B317" i="9"/>
  <c r="H316" i="9"/>
  <c r="G316" i="9"/>
  <c r="F316" i="9"/>
  <c r="E316" i="9"/>
  <c r="B316" i="9"/>
  <c r="F315" i="9"/>
  <c r="F314" i="9"/>
  <c r="F313" i="9"/>
  <c r="H312" i="9"/>
  <c r="G312" i="9"/>
  <c r="F312" i="9"/>
  <c r="E312" i="9"/>
  <c r="B312" i="9"/>
  <c r="H311" i="9"/>
  <c r="G311" i="9"/>
  <c r="E311" i="9" s="1"/>
  <c r="B311" i="9" s="1"/>
  <c r="F311" i="9"/>
  <c r="H310" i="9"/>
  <c r="G310" i="9"/>
  <c r="F310" i="9"/>
  <c r="E310" i="9"/>
  <c r="B310" i="9" s="1"/>
  <c r="H309" i="9"/>
  <c r="G309" i="9"/>
  <c r="E309" i="9" s="1"/>
  <c r="B309" i="9" s="1"/>
  <c r="F309" i="9"/>
  <c r="H308" i="9"/>
  <c r="E308" i="9" s="1"/>
  <c r="B308" i="9" s="1"/>
  <c r="G308" i="9"/>
  <c r="F308" i="9"/>
  <c r="H307" i="9"/>
  <c r="G307" i="9"/>
  <c r="E307" i="9" s="1"/>
  <c r="B307" i="9" s="1"/>
  <c r="F307" i="9"/>
  <c r="F306" i="9"/>
  <c r="H305" i="9"/>
  <c r="G305" i="9"/>
  <c r="E305" i="9" s="1"/>
  <c r="B305" i="9" s="1"/>
  <c r="F305" i="9"/>
  <c r="H304" i="9"/>
  <c r="G304" i="9"/>
  <c r="E304" i="9" s="1"/>
  <c r="B304" i="9" s="1"/>
  <c r="F304" i="9"/>
  <c r="H303" i="9"/>
  <c r="G303" i="9"/>
  <c r="E303" i="9" s="1"/>
  <c r="B303" i="9" s="1"/>
  <c r="F303" i="9"/>
  <c r="G302" i="9"/>
  <c r="E302" i="9" s="1"/>
  <c r="B302" i="9" s="1"/>
  <c r="F302" i="9"/>
  <c r="G301" i="9"/>
  <c r="E301" i="9" s="1"/>
  <c r="B301" i="9" s="1"/>
  <c r="F301" i="9"/>
  <c r="G300" i="9"/>
  <c r="E300" i="9" s="1"/>
  <c r="B300" i="9" s="1"/>
  <c r="F300" i="9"/>
  <c r="F299" i="9"/>
  <c r="F298" i="9"/>
  <c r="F297" i="9"/>
  <c r="L296" i="9"/>
  <c r="F296" i="9" s="1"/>
  <c r="H296" i="9"/>
  <c r="G296" i="9"/>
  <c r="F295" i="9"/>
  <c r="H294" i="9"/>
  <c r="F294" i="9"/>
  <c r="E293" i="9"/>
  <c r="M292" i="9"/>
  <c r="L292" i="9"/>
  <c r="F292" i="9" s="1"/>
  <c r="E292" i="9"/>
  <c r="B292" i="9" s="1"/>
  <c r="M291" i="9"/>
  <c r="L291" i="9"/>
  <c r="F291" i="9" s="1"/>
  <c r="E291" i="9"/>
  <c r="B291" i="9" s="1"/>
  <c r="M290" i="9"/>
  <c r="L290" i="9"/>
  <c r="F290" i="9" s="1"/>
  <c r="E290" i="9"/>
  <c r="M289" i="9"/>
  <c r="L289" i="9"/>
  <c r="F289" i="9" s="1"/>
  <c r="B289" i="9" s="1"/>
  <c r="E289" i="9"/>
  <c r="M288" i="9"/>
  <c r="L288" i="9"/>
  <c r="F288" i="9" s="1"/>
  <c r="E288" i="9"/>
  <c r="M287" i="9"/>
  <c r="L287" i="9"/>
  <c r="F287" i="9" s="1"/>
  <c r="E287" i="9"/>
  <c r="B287" i="9" s="1"/>
  <c r="M286" i="9"/>
  <c r="L286" i="9"/>
  <c r="F286" i="9" s="1"/>
  <c r="E286" i="9"/>
  <c r="M285" i="9"/>
  <c r="L285" i="9"/>
  <c r="F285" i="9" s="1"/>
  <c r="B285" i="9" s="1"/>
  <c r="E285" i="9"/>
  <c r="M284" i="9"/>
  <c r="L284" i="9"/>
  <c r="F284" i="9" s="1"/>
  <c r="B284" i="9" s="1"/>
  <c r="E284" i="9"/>
  <c r="M283" i="9"/>
  <c r="L283" i="9"/>
  <c r="F283" i="9" s="1"/>
  <c r="B283" i="9" s="1"/>
  <c r="E283" i="9"/>
  <c r="M282" i="9"/>
  <c r="L282" i="9"/>
  <c r="F282" i="9" s="1"/>
  <c r="E282" i="9"/>
  <c r="B282" i="9" s="1"/>
  <c r="M281" i="9"/>
  <c r="L281" i="9"/>
  <c r="F281" i="9" s="1"/>
  <c r="E281" i="9"/>
  <c r="B281" i="9" s="1"/>
  <c r="M280" i="9"/>
  <c r="F280" i="9" s="1"/>
  <c r="B280" i="9" s="1"/>
  <c r="L280" i="9"/>
  <c r="E280" i="9"/>
  <c r="M279" i="9"/>
  <c r="L279" i="9"/>
  <c r="F279" i="9" s="1"/>
  <c r="E279" i="9"/>
  <c r="B279" i="9" s="1"/>
  <c r="M278" i="9"/>
  <c r="L278" i="9"/>
  <c r="F278" i="9" s="1"/>
  <c r="E278" i="9"/>
  <c r="B278" i="9" s="1"/>
  <c r="M277" i="9"/>
  <c r="L277" i="9"/>
  <c r="F277" i="9" s="1"/>
  <c r="E277" i="9"/>
  <c r="B277" i="9" s="1"/>
  <c r="M276" i="9"/>
  <c r="L276" i="9"/>
  <c r="F276" i="9" s="1"/>
  <c r="E276" i="9"/>
  <c r="M275" i="9"/>
  <c r="L275" i="9"/>
  <c r="F275" i="9" s="1"/>
  <c r="B275" i="9" s="1"/>
  <c r="E275" i="9"/>
  <c r="M274" i="9"/>
  <c r="L274" i="9"/>
  <c r="F274" i="9" s="1"/>
  <c r="E274" i="9"/>
  <c r="M273" i="9"/>
  <c r="L273" i="9"/>
  <c r="F273" i="9" s="1"/>
  <c r="E273" i="9"/>
  <c r="B273" i="9" s="1"/>
  <c r="M272" i="9"/>
  <c r="L272" i="9"/>
  <c r="F272" i="9" s="1"/>
  <c r="E272" i="9"/>
  <c r="M271" i="9"/>
  <c r="L271" i="9"/>
  <c r="F271" i="9" s="1"/>
  <c r="E271" i="9"/>
  <c r="B271" i="9" s="1"/>
  <c r="M270" i="9"/>
  <c r="F270" i="9" s="1"/>
  <c r="L270" i="9"/>
  <c r="E270" i="9"/>
  <c r="M269" i="9"/>
  <c r="L269" i="9"/>
  <c r="F269" i="9" s="1"/>
  <c r="E269" i="9"/>
  <c r="B269" i="9" s="1"/>
  <c r="M268" i="9"/>
  <c r="L268" i="9"/>
  <c r="F268" i="9" s="1"/>
  <c r="E268" i="9"/>
  <c r="M267" i="9"/>
  <c r="L267" i="9"/>
  <c r="F267" i="9" s="1"/>
  <c r="E267" i="9"/>
  <c r="B267" i="9" s="1"/>
  <c r="M266" i="9"/>
  <c r="L266" i="9"/>
  <c r="F266" i="9" s="1"/>
  <c r="E266" i="9"/>
  <c r="M265" i="9"/>
  <c r="L265" i="9"/>
  <c r="F265" i="9" s="1"/>
  <c r="E265" i="9"/>
  <c r="M264" i="9"/>
  <c r="L264" i="9"/>
  <c r="F264" i="9" s="1"/>
  <c r="E264" i="9"/>
  <c r="B264" i="9" s="1"/>
  <c r="M263" i="9"/>
  <c r="L263" i="9"/>
  <c r="F263" i="9" s="1"/>
  <c r="E263" i="9"/>
  <c r="M262" i="9"/>
  <c r="L262" i="9"/>
  <c r="F262" i="9" s="1"/>
  <c r="E262" i="9"/>
  <c r="M261" i="9"/>
  <c r="L261" i="9"/>
  <c r="F261" i="9" s="1"/>
  <c r="E261" i="9"/>
  <c r="B261" i="9" s="1"/>
  <c r="M260" i="9"/>
  <c r="L260" i="9"/>
  <c r="F260" i="9" s="1"/>
  <c r="B260" i="9" s="1"/>
  <c r="E260" i="9"/>
  <c r="M259" i="9"/>
  <c r="L259" i="9"/>
  <c r="F259" i="9" s="1"/>
  <c r="E259" i="9"/>
  <c r="M258" i="9"/>
  <c r="L258" i="9"/>
  <c r="F258" i="9" s="1"/>
  <c r="E258" i="9"/>
  <c r="M257" i="9"/>
  <c r="L257" i="9"/>
  <c r="F257" i="9" s="1"/>
  <c r="E257" i="9"/>
  <c r="M256" i="9"/>
  <c r="F256" i="9" s="1"/>
  <c r="L256" i="9"/>
  <c r="E256" i="9"/>
  <c r="M255" i="9"/>
  <c r="F255" i="9" s="1"/>
  <c r="L255" i="9"/>
  <c r="E255" i="9"/>
  <c r="M254" i="9"/>
  <c r="L254" i="9"/>
  <c r="F254" i="9" s="1"/>
  <c r="E254" i="9"/>
  <c r="B254" i="9" s="1"/>
  <c r="M253" i="9"/>
  <c r="L253" i="9"/>
  <c r="F253" i="9" s="1"/>
  <c r="E253" i="9"/>
  <c r="M252" i="9"/>
  <c r="L252" i="9"/>
  <c r="F252" i="9" s="1"/>
  <c r="E252" i="9"/>
  <c r="B252" i="9" s="1"/>
  <c r="M251" i="9"/>
  <c r="L251" i="9"/>
  <c r="F251" i="9" s="1"/>
  <c r="E251" i="9"/>
  <c r="M250" i="9"/>
  <c r="L250" i="9"/>
  <c r="F250" i="9" s="1"/>
  <c r="B250" i="9" s="1"/>
  <c r="E250" i="9"/>
  <c r="M249" i="9"/>
  <c r="L249" i="9"/>
  <c r="F249" i="9" s="1"/>
  <c r="E249" i="9"/>
  <c r="M248" i="9"/>
  <c r="L248" i="9"/>
  <c r="F248" i="9" s="1"/>
  <c r="E248" i="9"/>
  <c r="M247" i="9"/>
  <c r="L247" i="9"/>
  <c r="E247" i="9"/>
  <c r="M246" i="9"/>
  <c r="L246" i="9"/>
  <c r="F246" i="9" s="1"/>
  <c r="B246" i="9" s="1"/>
  <c r="E246" i="9"/>
  <c r="M245" i="9"/>
  <c r="L245" i="9"/>
  <c r="F245" i="9" s="1"/>
  <c r="E245" i="9"/>
  <c r="M244" i="9"/>
  <c r="L244" i="9"/>
  <c r="E244" i="9"/>
  <c r="M243" i="9"/>
  <c r="L243" i="9"/>
  <c r="E243" i="9"/>
  <c r="M242" i="9"/>
  <c r="L242" i="9"/>
  <c r="F242" i="9" s="1"/>
  <c r="E242" i="9"/>
  <c r="M241" i="9"/>
  <c r="L241" i="9"/>
  <c r="F241" i="9" s="1"/>
  <c r="E241" i="9"/>
  <c r="M240" i="9"/>
  <c r="L240" i="9"/>
  <c r="E240" i="9"/>
  <c r="M239" i="9"/>
  <c r="L239" i="9"/>
  <c r="E239" i="9"/>
  <c r="M238" i="9"/>
  <c r="L238" i="9"/>
  <c r="F238" i="9" s="1"/>
  <c r="E238" i="9"/>
  <c r="B238" i="9" s="1"/>
  <c r="M237" i="9"/>
  <c r="L237" i="9"/>
  <c r="E237" i="9"/>
  <c r="M236" i="9"/>
  <c r="L236" i="9"/>
  <c r="F236" i="9" s="1"/>
  <c r="B236" i="9" s="1"/>
  <c r="E236" i="9"/>
  <c r="M235" i="9"/>
  <c r="L235" i="9"/>
  <c r="F235" i="9"/>
  <c r="E235" i="9"/>
  <c r="B235" i="9" s="1"/>
  <c r="M234" i="9"/>
  <c r="L234" i="9"/>
  <c r="F234" i="9" s="1"/>
  <c r="B234" i="9" s="1"/>
  <c r="E234" i="9"/>
  <c r="M233" i="9"/>
  <c r="L233" i="9"/>
  <c r="E233" i="9"/>
  <c r="M232" i="9"/>
  <c r="L232" i="9"/>
  <c r="F232" i="9" s="1"/>
  <c r="E232" i="9"/>
  <c r="B232" i="9" s="1"/>
  <c r="M231" i="9"/>
  <c r="L231" i="9"/>
  <c r="F231" i="9" s="1"/>
  <c r="B231" i="9" s="1"/>
  <c r="E231" i="9"/>
  <c r="M230" i="9"/>
  <c r="L230" i="9"/>
  <c r="E230" i="9"/>
  <c r="M229" i="9"/>
  <c r="L229" i="9"/>
  <c r="E229" i="9"/>
  <c r="M228" i="9"/>
  <c r="L228" i="9"/>
  <c r="E228" i="9"/>
  <c r="G227" i="9"/>
  <c r="E227" i="9" s="1"/>
  <c r="B227" i="9" s="1"/>
  <c r="F227" i="9"/>
  <c r="G226" i="9"/>
  <c r="E226" i="9" s="1"/>
  <c r="B226" i="9" s="1"/>
  <c r="F226" i="9"/>
  <c r="G225" i="9"/>
  <c r="E225" i="9" s="1"/>
  <c r="B225" i="9" s="1"/>
  <c r="F225" i="9"/>
  <c r="F224" i="9"/>
  <c r="G223" i="9"/>
  <c r="E223" i="9" s="1"/>
  <c r="B223" i="9" s="1"/>
  <c r="F223" i="9"/>
  <c r="G222" i="9"/>
  <c r="E222" i="9" s="1"/>
  <c r="B222" i="9" s="1"/>
  <c r="F222" i="9"/>
  <c r="F221" i="9"/>
  <c r="G220" i="9"/>
  <c r="E220" i="9" s="1"/>
  <c r="B220" i="9" s="1"/>
  <c r="F220" i="9"/>
  <c r="G219" i="9"/>
  <c r="E219" i="9" s="1"/>
  <c r="B219" i="9" s="1"/>
  <c r="F219" i="9"/>
  <c r="G218" i="9"/>
  <c r="E218" i="9" s="1"/>
  <c r="B218" i="9" s="1"/>
  <c r="F218" i="9"/>
  <c r="G217" i="9"/>
  <c r="E217" i="9" s="1"/>
  <c r="B217" i="9" s="1"/>
  <c r="F217" i="9"/>
  <c r="F216" i="9"/>
  <c r="G215" i="9"/>
  <c r="E215" i="9" s="1"/>
  <c r="B215" i="9" s="1"/>
  <c r="F215" i="9"/>
  <c r="G214" i="9"/>
  <c r="E214" i="9" s="1"/>
  <c r="B214" i="9" s="1"/>
  <c r="F214" i="9"/>
  <c r="G213" i="9"/>
  <c r="E213" i="9" s="1"/>
  <c r="B213" i="9" s="1"/>
  <c r="F213" i="9"/>
  <c r="G212" i="9"/>
  <c r="E212" i="9" s="1"/>
  <c r="B212" i="9" s="1"/>
  <c r="F212" i="9"/>
  <c r="G211" i="9"/>
  <c r="E211" i="9" s="1"/>
  <c r="B211" i="9" s="1"/>
  <c r="F211" i="9"/>
  <c r="G210" i="9"/>
  <c r="E210" i="9" s="1"/>
  <c r="B210" i="9" s="1"/>
  <c r="F210" i="9"/>
  <c r="G209" i="9"/>
  <c r="E209" i="9" s="1"/>
  <c r="B209" i="9" s="1"/>
  <c r="F209" i="9"/>
  <c r="G208" i="9"/>
  <c r="E208" i="9" s="1"/>
  <c r="B208" i="9" s="1"/>
  <c r="F208" i="9"/>
  <c r="L207" i="9"/>
  <c r="F207" i="9" s="1"/>
  <c r="G207" i="9"/>
  <c r="E207" i="9" s="1"/>
  <c r="B207" i="9" s="1"/>
  <c r="G206" i="9"/>
  <c r="E206" i="9" s="1"/>
  <c r="B206" i="9" s="1"/>
  <c r="F206" i="9"/>
  <c r="G205" i="9"/>
  <c r="E205" i="9" s="1"/>
  <c r="B205" i="9" s="1"/>
  <c r="F205" i="9"/>
  <c r="G204" i="9"/>
  <c r="E204" i="9" s="1"/>
  <c r="B204" i="9" s="1"/>
  <c r="F204" i="9"/>
  <c r="G203" i="9"/>
  <c r="E203" i="9" s="1"/>
  <c r="B203" i="9" s="1"/>
  <c r="F203" i="9"/>
  <c r="F202" i="9"/>
  <c r="G201" i="9"/>
  <c r="F201" i="9"/>
  <c r="E201" i="9"/>
  <c r="B201" i="9" s="1"/>
  <c r="G200" i="9"/>
  <c r="E200" i="9" s="1"/>
  <c r="B200" i="9" s="1"/>
  <c r="F200" i="9"/>
  <c r="G199" i="9"/>
  <c r="E199" i="9" s="1"/>
  <c r="B199" i="9" s="1"/>
  <c r="F199" i="9"/>
  <c r="G198" i="9"/>
  <c r="E198" i="9" s="1"/>
  <c r="B198" i="9" s="1"/>
  <c r="F198" i="9"/>
  <c r="G197" i="9"/>
  <c r="E197" i="9" s="1"/>
  <c r="B197" i="9" s="1"/>
  <c r="F197" i="9"/>
  <c r="G196" i="9"/>
  <c r="E196" i="9" s="1"/>
  <c r="B196" i="9" s="1"/>
  <c r="F196" i="9"/>
  <c r="G195" i="9"/>
  <c r="E195" i="9" s="1"/>
  <c r="B195" i="9" s="1"/>
  <c r="F195" i="9"/>
  <c r="G194" i="9"/>
  <c r="E194" i="9" s="1"/>
  <c r="B194" i="9" s="1"/>
  <c r="F194" i="9"/>
  <c r="G193" i="9"/>
  <c r="E193" i="9" s="1"/>
  <c r="B193" i="9" s="1"/>
  <c r="F193" i="9"/>
  <c r="F192" i="9"/>
  <c r="G191" i="9"/>
  <c r="E191" i="9" s="1"/>
  <c r="B191" i="9" s="1"/>
  <c r="F191" i="9"/>
  <c r="G190" i="9"/>
  <c r="E190" i="9" s="1"/>
  <c r="B190" i="9" s="1"/>
  <c r="F190" i="9"/>
  <c r="G189" i="9"/>
  <c r="E189" i="9" s="1"/>
  <c r="B189" i="9" s="1"/>
  <c r="F189" i="9"/>
  <c r="G188" i="9"/>
  <c r="E188" i="9" s="1"/>
  <c r="B188" i="9" s="1"/>
  <c r="F188" i="9"/>
  <c r="G187" i="9"/>
  <c r="E187" i="9" s="1"/>
  <c r="B187" i="9" s="1"/>
  <c r="F187" i="9"/>
  <c r="G186" i="9"/>
  <c r="E186" i="9" s="1"/>
  <c r="B186" i="9" s="1"/>
  <c r="F186" i="9"/>
  <c r="G185" i="9"/>
  <c r="E185" i="9" s="1"/>
  <c r="B185" i="9" s="1"/>
  <c r="F185" i="9"/>
  <c r="G184" i="9"/>
  <c r="E184" i="9" s="1"/>
  <c r="B184" i="9" s="1"/>
  <c r="F184" i="9"/>
  <c r="G183" i="9"/>
  <c r="E183" i="9" s="1"/>
  <c r="B183" i="9" s="1"/>
  <c r="F183" i="9"/>
  <c r="G182" i="9"/>
  <c r="E182" i="9" s="1"/>
  <c r="B182" i="9" s="1"/>
  <c r="F182" i="9"/>
  <c r="G181" i="9"/>
  <c r="E181" i="9" s="1"/>
  <c r="B181" i="9" s="1"/>
  <c r="F181" i="9"/>
  <c r="H180" i="9"/>
  <c r="G180" i="9"/>
  <c r="E180" i="9" s="1"/>
  <c r="B180" i="9" s="1"/>
  <c r="F180" i="9"/>
  <c r="H179" i="9"/>
  <c r="G179" i="9"/>
  <c r="F179" i="9"/>
  <c r="E179" i="9"/>
  <c r="B179" i="9" s="1"/>
  <c r="G178" i="9"/>
  <c r="E178" i="9" s="1"/>
  <c r="B178" i="9" s="1"/>
  <c r="F178" i="9"/>
  <c r="G177" i="9"/>
  <c r="E177" i="9" s="1"/>
  <c r="B177" i="9" s="1"/>
  <c r="F177" i="9"/>
  <c r="F176" i="9"/>
  <c r="G175" i="9"/>
  <c r="E175" i="9" s="1"/>
  <c r="B175" i="9" s="1"/>
  <c r="F175" i="9"/>
  <c r="G174" i="9"/>
  <c r="E174" i="9" s="1"/>
  <c r="B174" i="9" s="1"/>
  <c r="F174" i="9"/>
  <c r="H173" i="9"/>
  <c r="G173" i="9"/>
  <c r="F173" i="9"/>
  <c r="E173" i="9"/>
  <c r="B173" i="9" s="1"/>
  <c r="H172" i="9"/>
  <c r="G172" i="9"/>
  <c r="E172" i="9" s="1"/>
  <c r="B172" i="9" s="1"/>
  <c r="F172" i="9"/>
  <c r="H171" i="9"/>
  <c r="G171" i="9"/>
  <c r="F171" i="9"/>
  <c r="E171" i="9"/>
  <c r="B171" i="9" s="1"/>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E149" i="9" s="1"/>
  <c r="B149" i="9" s="1"/>
  <c r="G149" i="9"/>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G90" i="9"/>
  <c r="E90" i="9" s="1"/>
  <c r="B90" i="9" s="1"/>
  <c r="F90" i="9"/>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F82" i="9"/>
  <c r="H81" i="9"/>
  <c r="G81" i="9"/>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E52" i="9" s="1"/>
  <c r="B52" i="9" s="1"/>
  <c r="G52" i="9"/>
  <c r="F52" i="9"/>
  <c r="H51" i="9"/>
  <c r="G51" i="9"/>
  <c r="F51" i="9"/>
  <c r="E51" i="9"/>
  <c r="B51" i="9"/>
  <c r="H50" i="9"/>
  <c r="G50" i="9"/>
  <c r="F50" i="9"/>
  <c r="E50" i="9"/>
  <c r="B50" i="9"/>
  <c r="H49" i="9"/>
  <c r="G49" i="9"/>
  <c r="F49" i="9"/>
  <c r="E49" i="9"/>
  <c r="B49" i="9"/>
  <c r="H48" i="9"/>
  <c r="G48" i="9"/>
  <c r="F48" i="9"/>
  <c r="E48" i="9"/>
  <c r="B48" i="9" s="1"/>
  <c r="H47" i="9"/>
  <c r="G47" i="9"/>
  <c r="F47" i="9"/>
  <c r="E47" i="9"/>
  <c r="B47" i="9"/>
  <c r="H46" i="9"/>
  <c r="G46" i="9"/>
  <c r="F46" i="9"/>
  <c r="E46" i="9"/>
  <c r="B46" i="9"/>
  <c r="H45" i="9"/>
  <c r="G45" i="9"/>
  <c r="F45" i="9"/>
  <c r="E45" i="9"/>
  <c r="B45" i="9"/>
  <c r="H44" i="9"/>
  <c r="G44" i="9"/>
  <c r="F44" i="9"/>
  <c r="E44" i="9"/>
  <c r="B44" i="9"/>
  <c r="H43" i="9"/>
  <c r="G43" i="9"/>
  <c r="F43" i="9"/>
  <c r="E43" i="9"/>
  <c r="B43" i="9"/>
  <c r="H42" i="9"/>
  <c r="E42" i="9" s="1"/>
  <c r="B42" i="9" s="1"/>
  <c r="G42" i="9"/>
  <c r="F42" i="9"/>
  <c r="H41" i="9"/>
  <c r="E41" i="9" s="1"/>
  <c r="B41" i="9" s="1"/>
  <c r="G41" i="9"/>
  <c r="F41" i="9"/>
  <c r="H40" i="9"/>
  <c r="G40" i="9"/>
  <c r="F40" i="9"/>
  <c r="E40" i="9"/>
  <c r="B40" i="9"/>
  <c r="H39" i="9"/>
  <c r="G39" i="9"/>
  <c r="F39" i="9"/>
  <c r="E39" i="9"/>
  <c r="B39" i="9"/>
  <c r="H38" i="9"/>
  <c r="E38" i="9" s="1"/>
  <c r="B38" i="9" s="1"/>
  <c r="G38" i="9"/>
  <c r="F38" i="9"/>
  <c r="H37" i="9"/>
  <c r="G37" i="9"/>
  <c r="E37" i="9" s="1"/>
  <c r="B37" i="9" s="1"/>
  <c r="F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H30" i="9"/>
  <c r="E30" i="9" s="1"/>
  <c r="B30" i="9" s="1"/>
  <c r="G30" i="9"/>
  <c r="F30" i="9"/>
  <c r="H29" i="9"/>
  <c r="G29" i="9"/>
  <c r="F29" i="9"/>
  <c r="E29" i="9"/>
  <c r="B29" i="9"/>
  <c r="H28" i="9"/>
  <c r="G28" i="9"/>
  <c r="F28" i="9"/>
  <c r="E28" i="9"/>
  <c r="B28" i="9" s="1"/>
  <c r="H27" i="9"/>
  <c r="G27" i="9"/>
  <c r="F27" i="9"/>
  <c r="E27" i="9"/>
  <c r="B27" i="9"/>
  <c r="H26" i="9"/>
  <c r="G26" i="9"/>
  <c r="F26" i="9"/>
  <c r="E26" i="9"/>
  <c r="B26" i="9"/>
  <c r="H25" i="9"/>
  <c r="G25" i="9"/>
  <c r="F25" i="9"/>
  <c r="E25" i="9"/>
  <c r="B25" i="9"/>
  <c r="F24" i="9"/>
  <c r="F4" i="9"/>
  <c r="O3" i="9"/>
  <c r="I3" i="9"/>
  <c r="H3" i="9"/>
  <c r="G3" i="9"/>
  <c r="D104" i="8"/>
  <c r="D97" i="8"/>
  <c r="D92" i="8"/>
  <c r="D87" i="8"/>
  <c r="D82" i="8"/>
  <c r="D77" i="8"/>
  <c r="D72" i="8"/>
  <c r="C1648" i="1" s="1"/>
  <c r="D67" i="8"/>
  <c r="C1643" i="1" s="1"/>
  <c r="D62" i="8"/>
  <c r="C1638" i="1" s="1"/>
  <c r="D57" i="8"/>
  <c r="C1633" i="1" s="1"/>
  <c r="D52" i="8"/>
  <c r="C1628" i="1" s="1"/>
  <c r="D51" i="8"/>
  <c r="C1627" i="1" s="1"/>
  <c r="D46" i="8"/>
  <c r="C1622" i="1" s="1"/>
  <c r="D45" i="8"/>
  <c r="C1621" i="1" s="1"/>
  <c r="D37" i="8"/>
  <c r="C1613" i="1" s="1"/>
  <c r="D27" i="8"/>
  <c r="D18" i="8"/>
  <c r="C1594" i="1" s="1"/>
  <c r="D8" i="8"/>
  <c r="E44" i="7"/>
  <c r="D1576" i="1" s="1"/>
  <c r="D44" i="7"/>
  <c r="C1576" i="1" s="1"/>
  <c r="E39" i="7"/>
  <c r="D1571" i="1" s="1"/>
  <c r="D39" i="7"/>
  <c r="C1571" i="1" s="1"/>
  <c r="E38" i="7"/>
  <c r="D1570" i="1" s="1"/>
  <c r="D38" i="7"/>
  <c r="C1570" i="1" s="1"/>
  <c r="E30" i="7"/>
  <c r="D1562" i="1" s="1"/>
  <c r="D30" i="7"/>
  <c r="C1562" i="1" s="1"/>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20" i="5"/>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5" i="5"/>
  <c r="F74" i="5"/>
  <c r="F73" i="5"/>
  <c r="F72" i="5"/>
  <c r="E71" i="5"/>
  <c r="D71"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633" i="1" s="1"/>
  <c r="D430" i="4"/>
  <c r="D428" i="4"/>
  <c r="D427" i="4"/>
  <c r="D426" i="4"/>
  <c r="F421"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D373" i="4"/>
  <c r="F372" i="4"/>
  <c r="F371" i="4"/>
  <c r="F370" i="4"/>
  <c r="F369" i="4"/>
  <c r="F368" i="4"/>
  <c r="F367" i="4"/>
  <c r="E366" i="4"/>
  <c r="D366" i="4"/>
  <c r="F366" i="4" s="1"/>
  <c r="F365" i="4"/>
  <c r="F364" i="4"/>
  <c r="F363" i="4"/>
  <c r="E362" i="4"/>
  <c r="D362" i="4"/>
  <c r="F362" i="4" s="1"/>
  <c r="E361" i="4"/>
  <c r="D361" i="4"/>
  <c r="F361" i="4"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5" i="4"/>
  <c r="F334" i="4"/>
  <c r="F333" i="4"/>
  <c r="F332" i="4"/>
  <c r="F331" i="4"/>
  <c r="F330" i="4"/>
  <c r="F329" i="4"/>
  <c r="F328" i="4"/>
  <c r="E327" i="4"/>
  <c r="D327" i="4"/>
  <c r="F326" i="4"/>
  <c r="F325" i="4"/>
  <c r="F324" i="4"/>
  <c r="F323" i="4"/>
  <c r="E322" i="4"/>
  <c r="D317" i="1" s="1"/>
  <c r="D322" i="4"/>
  <c r="D321" i="4"/>
  <c r="F320" i="4"/>
  <c r="F319" i="4"/>
  <c r="F318" i="4"/>
  <c r="F317" i="4"/>
  <c r="F316" i="4"/>
  <c r="F315" i="4"/>
  <c r="E314" i="4"/>
  <c r="D309" i="1" s="1"/>
  <c r="D314" i="4"/>
  <c r="F313" i="4"/>
  <c r="F312" i="4"/>
  <c r="F311" i="4"/>
  <c r="E310" i="4"/>
  <c r="D305" i="1" s="1"/>
  <c r="D310" i="4"/>
  <c r="E309" i="4"/>
  <c r="D304" i="1" s="1"/>
  <c r="D309" i="4"/>
  <c r="D308" i="4"/>
  <c r="F306" i="4"/>
  <c r="F305" i="4"/>
  <c r="F304" i="4"/>
  <c r="F303"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22" i="4"/>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D164" i="4"/>
  <c r="F163" i="4"/>
  <c r="F162" i="4"/>
  <c r="F161" i="4"/>
  <c r="E160" i="4"/>
  <c r="D156" i="1" s="1"/>
  <c r="D160" i="4"/>
  <c r="F159" i="4"/>
  <c r="F158" i="4"/>
  <c r="F157" i="4"/>
  <c r="F156" i="4"/>
  <c r="F155" i="4"/>
  <c r="E154" i="4"/>
  <c r="D154" i="4"/>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83" i="4"/>
  <c r="D82" i="4"/>
  <c r="F81" i="4"/>
  <c r="F80" i="4"/>
  <c r="F79" i="4"/>
  <c r="F78" i="4"/>
  <c r="E77" i="4"/>
  <c r="D73" i="1" s="1"/>
  <c r="D77" i="4"/>
  <c r="F76" i="4"/>
  <c r="F75" i="4"/>
  <c r="E74" i="4"/>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23" i="4"/>
  <c r="F22" i="4"/>
  <c r="F21" i="4"/>
  <c r="F20" i="4"/>
  <c r="F19" i="4"/>
  <c r="F18" i="4"/>
  <c r="E17" i="4"/>
  <c r="D13" i="1" s="1"/>
  <c r="D17" i="4"/>
  <c r="F16" i="4"/>
  <c r="F15" i="4"/>
  <c r="F14" i="4"/>
  <c r="F13" i="4"/>
  <c r="F12" i="4"/>
  <c r="F11" i="4"/>
  <c r="F10" i="4"/>
  <c r="F9" i="4"/>
  <c r="E8" i="4"/>
  <c r="D8" i="4"/>
  <c r="D7"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H18" i="3"/>
  <c r="G18" i="3"/>
  <c r="B18" i="3"/>
  <c r="H17" i="3"/>
  <c r="G17" i="3"/>
  <c r="B17" i="3"/>
  <c r="H10" i="3" a="1"/>
  <c r="H10" i="3"/>
  <c r="L3" i="9" s="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H990" i="1"/>
  <c r="D990" i="1"/>
  <c r="C990" i="1"/>
  <c r="G990" i="1" s="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C423" i="1"/>
  <c r="C422" i="1"/>
  <c r="C421" i="1"/>
  <c r="C416"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G69" i="1"/>
  <c r="D69" i="1"/>
  <c r="C69" i="1"/>
  <c r="H69" i="1" s="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1" i="9" l="1"/>
  <c r="B31" i="9" s="1"/>
  <c r="C1603" i="1"/>
  <c r="D25" i="8"/>
  <c r="C1601" i="1" s="1"/>
  <c r="C1584" i="1"/>
  <c r="D6" i="8"/>
  <c r="C1582" i="1" s="1"/>
  <c r="E296" i="9"/>
  <c r="B296" i="9" s="1"/>
  <c r="F228" i="9"/>
  <c r="B228" i="9" s="1"/>
  <c r="E428" i="4"/>
  <c r="D423" i="1" s="1"/>
  <c r="G423" i="1" s="1"/>
  <c r="D416" i="1"/>
  <c r="G416" i="1" s="1"/>
  <c r="F428" i="4"/>
  <c r="F420" i="4"/>
  <c r="D415" i="1"/>
  <c r="E373" i="4"/>
  <c r="D368" i="1"/>
  <c r="E360" i="4"/>
  <c r="F374" i="4"/>
  <c r="F373" i="4"/>
  <c r="D322" i="1"/>
  <c r="E321" i="4"/>
  <c r="I294" i="9"/>
  <c r="E294" i="9" s="1"/>
  <c r="B294" i="9" s="1"/>
  <c r="E427" i="4"/>
  <c r="E426" i="4"/>
  <c r="F426" i="4" s="1"/>
  <c r="F302" i="4"/>
  <c r="D298" i="1"/>
  <c r="F247" i="9"/>
  <c r="B247" i="9" s="1"/>
  <c r="E82" i="9"/>
  <c r="B82" i="9" s="1"/>
  <c r="E81" i="9"/>
  <c r="B81" i="9" s="1"/>
  <c r="D218" i="1"/>
  <c r="E221" i="4"/>
  <c r="D212" i="1"/>
  <c r="E202" i="4"/>
  <c r="D198" i="1" s="1"/>
  <c r="F244" i="9"/>
  <c r="B244" i="9" s="1"/>
  <c r="F243" i="9"/>
  <c r="B243" i="9" s="1"/>
  <c r="F240" i="9"/>
  <c r="F239" i="9"/>
  <c r="D166" i="1"/>
  <c r="E164" i="4"/>
  <c r="F237" i="9"/>
  <c r="B237" i="9" s="1"/>
  <c r="D150" i="1"/>
  <c r="E153" i="4"/>
  <c r="D103" i="1"/>
  <c r="E106" i="4"/>
  <c r="D102" i="1" s="1"/>
  <c r="F233" i="9"/>
  <c r="B233" i="9" s="1"/>
  <c r="D79" i="1"/>
  <c r="E82" i="4"/>
  <c r="D78" i="1" s="1"/>
  <c r="D70" i="1"/>
  <c r="E49" i="4"/>
  <c r="D45" i="1" s="1"/>
  <c r="F230" i="9"/>
  <c r="B230" i="9" s="1"/>
  <c r="D19" i="1"/>
  <c r="G176" i="9"/>
  <c r="E176" i="9" s="1"/>
  <c r="B176" i="9" s="1"/>
  <c r="G192" i="9"/>
  <c r="E192" i="9" s="1"/>
  <c r="B192" i="9" s="1"/>
  <c r="F229" i="9"/>
  <c r="B229" i="9" s="1"/>
  <c r="D4" i="1"/>
  <c r="G221" i="9"/>
  <c r="E221" i="9" s="1"/>
  <c r="B221" i="9" s="1"/>
  <c r="G216" i="9"/>
  <c r="E216" i="9" s="1"/>
  <c r="B216" i="9" s="1"/>
  <c r="G224" i="9"/>
  <c r="E224" i="9" s="1"/>
  <c r="B224" i="9" s="1"/>
  <c r="G202" i="9"/>
  <c r="E202" i="9" s="1"/>
  <c r="B202" i="9" s="1"/>
  <c r="E7" i="4"/>
  <c r="F7" i="4" s="1"/>
  <c r="I10" i="9"/>
  <c r="G1648" i="1"/>
  <c r="H1648" i="1"/>
  <c r="G1643" i="1"/>
  <c r="H1643" i="1"/>
  <c r="G1638" i="1"/>
  <c r="H1638" i="1"/>
  <c r="G1633" i="1"/>
  <c r="H1633" i="1"/>
  <c r="G1628" i="1"/>
  <c r="H1628" i="1"/>
  <c r="G1627" i="1"/>
  <c r="H1627" i="1"/>
  <c r="G1622" i="1"/>
  <c r="H1622" i="1"/>
  <c r="G1621" i="1"/>
  <c r="H1621" i="1"/>
  <c r="G1613" i="1"/>
  <c r="H1613" i="1"/>
  <c r="G1603" i="1"/>
  <c r="H1603" i="1"/>
  <c r="G1601" i="1"/>
  <c r="H1601" i="1"/>
  <c r="G1594" i="1"/>
  <c r="H1594" i="1"/>
  <c r="G1584" i="1"/>
  <c r="H1584" i="1"/>
  <c r="G1576" i="1"/>
  <c r="H1576" i="1"/>
  <c r="G1571" i="1"/>
  <c r="H1571" i="1"/>
  <c r="G1570" i="1"/>
  <c r="H1570" i="1"/>
  <c r="G1562" i="1"/>
  <c r="H1562" i="1"/>
  <c r="G1555" i="1"/>
  <c r="H1555" i="1"/>
  <c r="G1554" i="1"/>
  <c r="H1554" i="1"/>
  <c r="G1546" i="1"/>
  <c r="H1546" i="1"/>
  <c r="J1546" i="1"/>
  <c r="G1539" i="1"/>
  <c r="H1539" i="1"/>
  <c r="G1538" i="1"/>
  <c r="H1538" i="1"/>
  <c r="G345" i="9"/>
  <c r="E345" i="9" s="1"/>
  <c r="C1537" i="1"/>
  <c r="F130" i="6"/>
  <c r="C1525" i="1"/>
  <c r="C1524" i="1"/>
  <c r="F129" i="6"/>
  <c r="F122" i="6"/>
  <c r="C1517" i="1"/>
  <c r="F118" i="6"/>
  <c r="C1513" i="1"/>
  <c r="F115" i="6"/>
  <c r="C1510" i="1"/>
  <c r="F114" i="6"/>
  <c r="C1509" i="1"/>
  <c r="C1502" i="1"/>
  <c r="F107" i="6"/>
  <c r="C1494" i="1"/>
  <c r="F99" i="6"/>
  <c r="C1489" i="1"/>
  <c r="F94" i="6"/>
  <c r="C1485" i="1"/>
  <c r="F90" i="6"/>
  <c r="F89" i="6"/>
  <c r="C1484" i="1"/>
  <c r="C1477" i="1"/>
  <c r="F82" i="6"/>
  <c r="F75" i="6"/>
  <c r="C1470" i="1"/>
  <c r="F66" i="6"/>
  <c r="C1461" i="1"/>
  <c r="C1456" i="1"/>
  <c r="F61" i="6"/>
  <c r="F54" i="6"/>
  <c r="C1449" i="1"/>
  <c r="F50" i="6"/>
  <c r="C1445" i="1"/>
  <c r="C1438" i="1"/>
  <c r="F43" i="6"/>
  <c r="F39" i="6"/>
  <c r="C1434" i="1"/>
  <c r="C1431" i="1"/>
  <c r="F36" i="6"/>
  <c r="C1430" i="1"/>
  <c r="F35" i="6"/>
  <c r="F28" i="6"/>
  <c r="C1423" i="1"/>
  <c r="C1417" i="1"/>
  <c r="F22" i="6"/>
  <c r="C1408" i="1"/>
  <c r="F13" i="6"/>
  <c r="F10" i="6"/>
  <c r="C1405" i="1"/>
  <c r="F6" i="6"/>
  <c r="C1401" i="1"/>
  <c r="E141" i="6"/>
  <c r="D1400" i="1"/>
  <c r="D141" i="6"/>
  <c r="F5" i="6"/>
  <c r="C1400" i="1"/>
  <c r="G347" i="9"/>
  <c r="E347" i="9" s="1"/>
  <c r="C1300" i="1"/>
  <c r="F296" i="5"/>
  <c r="C1299" i="1"/>
  <c r="F295" i="5"/>
  <c r="F290" i="5"/>
  <c r="C1294" i="1"/>
  <c r="C1280" i="1"/>
  <c r="F276" i="5"/>
  <c r="F273" i="5"/>
  <c r="C1277" i="1"/>
  <c r="F263" i="5"/>
  <c r="C1267" i="1"/>
  <c r="F259" i="5"/>
  <c r="C1263" i="1"/>
  <c r="F255" i="5"/>
  <c r="C1259" i="1"/>
  <c r="F254" i="5"/>
  <c r="C1258" i="1"/>
  <c r="C1255" i="1"/>
  <c r="F251" i="5"/>
  <c r="I25" i="3"/>
  <c r="D1254" i="1"/>
  <c r="C1254" i="1"/>
  <c r="H25" i="3"/>
  <c r="F250" i="5"/>
  <c r="C1251" i="1"/>
  <c r="F247" i="5"/>
  <c r="C1240" i="1"/>
  <c r="F236" i="5"/>
  <c r="F219" i="5"/>
  <c r="C1223" i="1"/>
  <c r="D1222" i="1"/>
  <c r="H338" i="9"/>
  <c r="C1222" i="1"/>
  <c r="G338" i="9"/>
  <c r="E338" i="9" s="1"/>
  <c r="B338" i="9" s="1"/>
  <c r="F218" i="5"/>
  <c r="F210" i="5"/>
  <c r="C1214" i="1"/>
  <c r="C1207" i="1"/>
  <c r="F203" i="5"/>
  <c r="H337" i="9"/>
  <c r="D1206" i="1"/>
  <c r="G337" i="9"/>
  <c r="E337" i="9" s="1"/>
  <c r="B337" i="9" s="1"/>
  <c r="F202" i="5"/>
  <c r="C1206" i="1"/>
  <c r="H336" i="9"/>
  <c r="D1200" i="1"/>
  <c r="G336" i="9"/>
  <c r="E336" i="9" s="1"/>
  <c r="B336" i="9" s="1"/>
  <c r="F196" i="5"/>
  <c r="C1200" i="1"/>
  <c r="F185" i="5"/>
  <c r="C1189" i="1"/>
  <c r="C1184" i="1"/>
  <c r="F180" i="5"/>
  <c r="H335" i="9"/>
  <c r="D1181" i="1"/>
  <c r="G335" i="9"/>
  <c r="E335" i="9" s="1"/>
  <c r="B335" i="9" s="1"/>
  <c r="C1181" i="1"/>
  <c r="F177" i="5"/>
  <c r="I24" i="3"/>
  <c r="D1180" i="1"/>
  <c r="C1180" i="1"/>
  <c r="H24" i="3"/>
  <c r="F176" i="5"/>
  <c r="C1179" i="1"/>
  <c r="F175" i="5"/>
  <c r="F171" i="5"/>
  <c r="C1176" i="1"/>
  <c r="C1170" i="1"/>
  <c r="F165" i="5"/>
  <c r="H315" i="9"/>
  <c r="H314" i="9"/>
  <c r="D1155" i="1"/>
  <c r="G315" i="9"/>
  <c r="E315" i="9" s="1"/>
  <c r="B315" i="9" s="1"/>
  <c r="C1155" i="1"/>
  <c r="G314" i="9"/>
  <c r="E314" i="9" s="1"/>
  <c r="B314" i="9" s="1"/>
  <c r="F150" i="5"/>
  <c r="F147" i="5"/>
  <c r="C1152" i="1"/>
  <c r="F143" i="5"/>
  <c r="C1148" i="1"/>
  <c r="C1141" i="1"/>
  <c r="F136" i="5"/>
  <c r="C1140" i="1"/>
  <c r="F135" i="5"/>
  <c r="C1132" i="1"/>
  <c r="F127" i="5"/>
  <c r="E119" i="5"/>
  <c r="D1124" i="1" s="1"/>
  <c r="D1125" i="1"/>
  <c r="F120" i="5"/>
  <c r="C1125" i="1"/>
  <c r="F119" i="5"/>
  <c r="C1124" i="1"/>
  <c r="F107" i="5"/>
  <c r="C1112" i="1"/>
  <c r="H313" i="9"/>
  <c r="E88" i="5"/>
  <c r="D1093" i="1" s="1"/>
  <c r="D1094" i="1"/>
  <c r="G313" i="9"/>
  <c r="E313" i="9" s="1"/>
  <c r="B313" i="9" s="1"/>
  <c r="F89" i="5"/>
  <c r="D88" i="5"/>
  <c r="C1094" i="1"/>
  <c r="C1087" i="1"/>
  <c r="F82" i="5"/>
  <c r="C1081" i="1"/>
  <c r="F76" i="5"/>
  <c r="D1076" i="1"/>
  <c r="E70" i="5"/>
  <c r="F71" i="5"/>
  <c r="C1076" i="1"/>
  <c r="F70" i="5"/>
  <c r="C1075" i="1"/>
  <c r="C1068" i="1"/>
  <c r="F63" i="5"/>
  <c r="F56" i="5"/>
  <c r="C1061" i="1"/>
  <c r="C1057" i="1"/>
  <c r="F52" i="5"/>
  <c r="F45" i="5"/>
  <c r="C1050" i="1"/>
  <c r="F41" i="5"/>
  <c r="C1046" i="1"/>
  <c r="F35" i="5"/>
  <c r="C1040" i="1"/>
  <c r="C1034" i="1"/>
  <c r="F29" i="5"/>
  <c r="F19" i="5"/>
  <c r="C1024" i="1"/>
  <c r="E12" i="5"/>
  <c r="D1017" i="1" s="1"/>
  <c r="D1018" i="1"/>
  <c r="C1018" i="1"/>
  <c r="D12" i="5"/>
  <c r="F13" i="5"/>
  <c r="E7" i="5"/>
  <c r="D1013" i="1"/>
  <c r="F8" i="5"/>
  <c r="D7" i="5"/>
  <c r="C1013" i="1"/>
  <c r="F656" i="4"/>
  <c r="C649" i="1"/>
  <c r="F636" i="4"/>
  <c r="C630" i="1"/>
  <c r="F633" i="4"/>
  <c r="C627" i="1"/>
  <c r="C624" i="1"/>
  <c r="F630" i="4"/>
  <c r="F629" i="4"/>
  <c r="C623" i="1"/>
  <c r="C615" i="1"/>
  <c r="F621" i="4"/>
  <c r="C610" i="1"/>
  <c r="F616" i="4"/>
  <c r="F609" i="4"/>
  <c r="C603" i="1"/>
  <c r="F607" i="4"/>
  <c r="C601" i="1"/>
  <c r="F603" i="4"/>
  <c r="C597" i="1"/>
  <c r="F598" i="4"/>
  <c r="C592" i="1"/>
  <c r="C591" i="1"/>
  <c r="F597" i="4"/>
  <c r="C588" i="1"/>
  <c r="F594" i="4"/>
  <c r="C585" i="1"/>
  <c r="F591" i="4"/>
  <c r="C583" i="1"/>
  <c r="F589" i="4"/>
  <c r="C579" i="1"/>
  <c r="F585" i="4"/>
  <c r="F584" i="4"/>
  <c r="C578" i="1"/>
  <c r="F581" i="4"/>
  <c r="C575" i="1"/>
  <c r="C572" i="1"/>
  <c r="F578" i="4"/>
  <c r="F575" i="4"/>
  <c r="C569" i="1"/>
  <c r="C566" i="1"/>
  <c r="F572" i="4"/>
  <c r="C565" i="1"/>
  <c r="F571" i="4"/>
  <c r="C556" i="1"/>
  <c r="F562" i="4"/>
  <c r="C551" i="1"/>
  <c r="F557" i="4"/>
  <c r="C544" i="1"/>
  <c r="F550" i="4"/>
  <c r="F545" i="4"/>
  <c r="C539" i="1"/>
  <c r="C536" i="1"/>
  <c r="F542" i="4"/>
  <c r="C531" i="1"/>
  <c r="F537" i="4"/>
  <c r="F536" i="4"/>
  <c r="C530" i="1"/>
  <c r="D529" i="1"/>
  <c r="E640" i="4"/>
  <c r="D634" i="1" s="1"/>
  <c r="C529" i="1"/>
  <c r="D640" i="4"/>
  <c r="F535" i="4"/>
  <c r="F532" i="4"/>
  <c r="C526" i="1"/>
  <c r="F529" i="4"/>
  <c r="C523" i="1"/>
  <c r="F526" i="4"/>
  <c r="C520" i="1"/>
  <c r="C517" i="1"/>
  <c r="F523" i="4"/>
  <c r="F522" i="4"/>
  <c r="C516" i="1"/>
  <c r="F430" i="4"/>
  <c r="D639" i="4"/>
  <c r="D648" i="4"/>
  <c r="F427" i="4"/>
  <c r="D647" i="4"/>
  <c r="D418" i="4"/>
  <c r="F336" i="4"/>
  <c r="C331" i="1"/>
  <c r="F327" i="4"/>
  <c r="C322" i="1"/>
  <c r="F322" i="4"/>
  <c r="C317" i="1"/>
  <c r="F321" i="4"/>
  <c r="C316" i="1"/>
  <c r="F314" i="4"/>
  <c r="C309" i="1"/>
  <c r="C305" i="1"/>
  <c r="F310" i="4"/>
  <c r="C304" i="1"/>
  <c r="F309" i="4"/>
  <c r="C303" i="1"/>
  <c r="D417" i="4"/>
  <c r="C294" i="1"/>
  <c r="F298" i="4"/>
  <c r="F297" i="4"/>
  <c r="C293" i="1"/>
  <c r="F289" i="4"/>
  <c r="C285" i="1"/>
  <c r="F283" i="4"/>
  <c r="C279" i="1"/>
  <c r="C274" i="1"/>
  <c r="F278" i="4"/>
  <c r="C270" i="1"/>
  <c r="F274" i="4"/>
  <c r="C269" i="1"/>
  <c r="F273" i="4"/>
  <c r="C265" i="1"/>
  <c r="F269" i="4"/>
  <c r="C259" i="1"/>
  <c r="F263" i="4"/>
  <c r="F262" i="4"/>
  <c r="C258" i="1"/>
  <c r="F257" i="4"/>
  <c r="C253" i="1"/>
  <c r="F254" i="4"/>
  <c r="C250" i="1"/>
  <c r="F250" i="4"/>
  <c r="C246" i="1"/>
  <c r="C242" i="1"/>
  <c r="F246" i="4"/>
  <c r="F242" i="4"/>
  <c r="C238" i="1"/>
  <c r="F237" i="4"/>
  <c r="C233" i="1"/>
  <c r="F234" i="4"/>
  <c r="C230" i="1"/>
  <c r="F231" i="4"/>
  <c r="C227" i="1"/>
  <c r="F230" i="4"/>
  <c r="C226" i="1"/>
  <c r="F225" i="4"/>
  <c r="C221" i="1"/>
  <c r="F222" i="4"/>
  <c r="C218" i="1"/>
  <c r="C217" i="1"/>
  <c r="C212" i="1"/>
  <c r="F216" i="4"/>
  <c r="F208" i="4"/>
  <c r="C204" i="1"/>
  <c r="C199" i="1"/>
  <c r="F203" i="4"/>
  <c r="C198" i="1"/>
  <c r="F202" i="4"/>
  <c r="C190" i="1"/>
  <c r="F194" i="4"/>
  <c r="F189" i="4"/>
  <c r="C185" i="1"/>
  <c r="F178" i="4"/>
  <c r="C174" i="1"/>
  <c r="F170" i="4"/>
  <c r="C166" i="1"/>
  <c r="F165" i="4"/>
  <c r="C161" i="1"/>
  <c r="C160" i="1"/>
  <c r="C156" i="1"/>
  <c r="F160" i="4"/>
  <c r="F154" i="4"/>
  <c r="C150" i="1"/>
  <c r="H24" i="9"/>
  <c r="G24" i="9"/>
  <c r="F153" i="4"/>
  <c r="C149" i="1"/>
  <c r="C148" i="1"/>
  <c r="D299" i="4"/>
  <c r="C137" i="1"/>
  <c r="F141" i="4"/>
  <c r="C136" i="1"/>
  <c r="F140" i="4"/>
  <c r="C131" i="1"/>
  <c r="F135" i="4"/>
  <c r="F134" i="4"/>
  <c r="C130" i="1"/>
  <c r="C125" i="1"/>
  <c r="F129" i="4"/>
  <c r="C122" i="1"/>
  <c r="F126" i="4"/>
  <c r="C121" i="1"/>
  <c r="F125" i="4"/>
  <c r="C116" i="1"/>
  <c r="F120" i="4"/>
  <c r="F112" i="4"/>
  <c r="C108" i="1"/>
  <c r="F107" i="4"/>
  <c r="C103" i="1"/>
  <c r="C102" i="1"/>
  <c r="F106" i="4"/>
  <c r="F98" i="4"/>
  <c r="C94" i="1"/>
  <c r="C87" i="1"/>
  <c r="F91" i="4"/>
  <c r="C79" i="1"/>
  <c r="F83" i="4"/>
  <c r="F82" i="4"/>
  <c r="C78" i="1"/>
  <c r="C73" i="1"/>
  <c r="F77" i="4"/>
  <c r="F74" i="4"/>
  <c r="C70" i="1"/>
  <c r="C67" i="1"/>
  <c r="F71" i="4"/>
  <c r="C64" i="1"/>
  <c r="F68" i="4"/>
  <c r="F64" i="4"/>
  <c r="C60" i="1"/>
  <c r="F61" i="4"/>
  <c r="C57" i="1"/>
  <c r="C54" i="1"/>
  <c r="F58" i="4"/>
  <c r="C49" i="1"/>
  <c r="F53" i="4"/>
  <c r="C46" i="1"/>
  <c r="F50" i="4"/>
  <c r="C45" i="1"/>
  <c r="F49" i="4"/>
  <c r="C40" i="1"/>
  <c r="F44" i="4"/>
  <c r="C39" i="1"/>
  <c r="F43" i="4"/>
  <c r="C35" i="1"/>
  <c r="F39" i="4"/>
  <c r="F36" i="4"/>
  <c r="C32" i="1"/>
  <c r="F29" i="4"/>
  <c r="C25" i="1"/>
  <c r="C19" i="1"/>
  <c r="F23" i="4"/>
  <c r="C13" i="1"/>
  <c r="F17" i="4"/>
  <c r="F8" i="4"/>
  <c r="C4" i="1"/>
  <c r="C3" i="1"/>
  <c r="D422" i="4"/>
  <c r="C2" i="1"/>
  <c r="D300" i="4"/>
  <c r="H1685" i="1"/>
  <c r="G1685" i="1"/>
  <c r="H1684" i="1"/>
  <c r="G1684" i="1"/>
  <c r="G1683" i="1"/>
  <c r="H1683" i="1"/>
  <c r="G1682" i="1"/>
  <c r="H1682" i="1"/>
  <c r="G1681" i="1"/>
  <c r="H1681" i="1"/>
  <c r="H1680" i="1"/>
  <c r="G1680" i="1"/>
  <c r="H1679" i="1"/>
  <c r="G1679" i="1"/>
  <c r="G1678" i="1"/>
  <c r="H1678" i="1"/>
  <c r="G1677" i="1"/>
  <c r="H1677" i="1"/>
  <c r="G1676" i="1"/>
  <c r="H1676" i="1"/>
  <c r="H1675" i="1"/>
  <c r="G1675" i="1"/>
  <c r="H1674" i="1"/>
  <c r="G1674" i="1"/>
  <c r="G1673" i="1"/>
  <c r="H1673" i="1"/>
  <c r="G1672" i="1"/>
  <c r="H1672" i="1"/>
  <c r="H1671" i="1"/>
  <c r="G1671" i="1"/>
  <c r="G1670" i="1"/>
  <c r="H1670" i="1"/>
  <c r="G1669" i="1"/>
  <c r="H1669" i="1"/>
  <c r="H1668" i="1"/>
  <c r="G1668" i="1"/>
  <c r="H1667" i="1"/>
  <c r="G1667" i="1"/>
  <c r="H1666" i="1"/>
  <c r="G1666" i="1"/>
  <c r="G1665" i="1"/>
  <c r="H1665" i="1"/>
  <c r="H1664" i="1"/>
  <c r="G1664" i="1"/>
  <c r="G1663" i="1"/>
  <c r="H1663" i="1"/>
  <c r="H1662" i="1"/>
  <c r="G1662" i="1"/>
  <c r="G1661" i="1"/>
  <c r="H1661" i="1"/>
  <c r="H1660" i="1"/>
  <c r="G1660" i="1"/>
  <c r="G1659" i="1"/>
  <c r="H1659" i="1"/>
  <c r="H1658" i="1"/>
  <c r="G1658" i="1"/>
  <c r="G1657" i="1"/>
  <c r="H1657" i="1"/>
  <c r="G1656" i="1"/>
  <c r="H1656" i="1"/>
  <c r="G1655" i="1"/>
  <c r="H1655" i="1"/>
  <c r="G1654" i="1"/>
  <c r="H1654" i="1"/>
  <c r="G1653" i="1"/>
  <c r="H1653" i="1"/>
  <c r="H1652" i="1"/>
  <c r="G1652" i="1"/>
  <c r="G1651" i="1"/>
  <c r="H1651" i="1"/>
  <c r="H1650" i="1"/>
  <c r="G1650" i="1"/>
  <c r="H1649" i="1"/>
  <c r="G1649" i="1"/>
  <c r="H1647" i="1"/>
  <c r="G1647" i="1"/>
  <c r="H1646" i="1"/>
  <c r="G1646" i="1"/>
  <c r="G1645" i="1"/>
  <c r="H1645" i="1"/>
  <c r="G1644" i="1"/>
  <c r="H1644" i="1"/>
  <c r="G1642" i="1"/>
  <c r="H1642" i="1"/>
  <c r="H1641" i="1"/>
  <c r="G1641" i="1"/>
  <c r="H1640" i="1"/>
  <c r="G1640" i="1"/>
  <c r="G1639" i="1"/>
  <c r="H1639" i="1"/>
  <c r="H1637" i="1"/>
  <c r="G1637" i="1"/>
  <c r="G1636" i="1"/>
  <c r="H1636" i="1"/>
  <c r="H1635" i="1"/>
  <c r="G1635" i="1"/>
  <c r="G1634" i="1"/>
  <c r="H1634" i="1"/>
  <c r="H1632" i="1"/>
  <c r="G1632" i="1"/>
  <c r="H1631" i="1"/>
  <c r="G1631" i="1"/>
  <c r="H1630" i="1"/>
  <c r="G1630" i="1"/>
  <c r="H1629" i="1"/>
  <c r="G1629" i="1"/>
  <c r="G1626" i="1"/>
  <c r="H1626" i="1"/>
  <c r="H1625" i="1"/>
  <c r="G1625" i="1"/>
  <c r="G1624" i="1"/>
  <c r="H1624" i="1"/>
  <c r="G1623" i="1"/>
  <c r="H1623" i="1"/>
  <c r="G1619" i="1"/>
  <c r="H1619" i="1"/>
  <c r="H1618" i="1"/>
  <c r="G1618" i="1"/>
  <c r="H1617" i="1"/>
  <c r="G1617" i="1"/>
  <c r="H1616" i="1"/>
  <c r="G1616" i="1"/>
  <c r="H1615" i="1"/>
  <c r="G1615" i="1"/>
  <c r="H1614" i="1"/>
  <c r="G1614" i="1"/>
  <c r="H1612" i="1"/>
  <c r="G1612" i="1"/>
  <c r="H1611" i="1"/>
  <c r="G1611" i="1"/>
  <c r="H1610" i="1"/>
  <c r="G1610" i="1"/>
  <c r="H1609" i="1"/>
  <c r="G1609" i="1"/>
  <c r="H1608" i="1"/>
  <c r="G1608" i="1"/>
  <c r="H1607" i="1"/>
  <c r="G1607" i="1"/>
  <c r="H1606" i="1"/>
  <c r="G1606" i="1"/>
  <c r="H1605" i="1"/>
  <c r="G1605" i="1"/>
  <c r="H1604" i="1"/>
  <c r="G1604" i="1"/>
  <c r="H1602" i="1"/>
  <c r="G1602" i="1"/>
  <c r="H1600" i="1"/>
  <c r="G1600" i="1"/>
  <c r="H1599" i="1"/>
  <c r="G1599" i="1"/>
  <c r="H1598" i="1"/>
  <c r="G1598" i="1"/>
  <c r="H1597" i="1"/>
  <c r="G1597" i="1"/>
  <c r="H1596" i="1"/>
  <c r="G1596" i="1"/>
  <c r="H1595" i="1"/>
  <c r="G1595" i="1"/>
  <c r="H1593" i="1"/>
  <c r="G1593" i="1"/>
  <c r="H1592" i="1"/>
  <c r="G1592" i="1"/>
  <c r="H1591" i="1"/>
  <c r="G1591" i="1"/>
  <c r="H1590" i="1"/>
  <c r="G1590" i="1"/>
  <c r="H1589" i="1"/>
  <c r="G1589" i="1"/>
  <c r="H1588" i="1"/>
  <c r="G1588" i="1"/>
  <c r="H1587" i="1"/>
  <c r="G1587" i="1"/>
  <c r="H1586" i="1"/>
  <c r="G1586" i="1"/>
  <c r="H1585" i="1"/>
  <c r="G1585" i="1"/>
  <c r="H1583" i="1"/>
  <c r="G1583" i="1"/>
  <c r="H1581" i="1"/>
  <c r="G1581" i="1"/>
  <c r="J1580" i="1"/>
  <c r="H1580" i="1"/>
  <c r="G1580" i="1"/>
  <c r="I1580" i="1" s="1"/>
  <c r="J1579" i="1"/>
  <c r="H1579" i="1"/>
  <c r="G1579" i="1"/>
  <c r="I1579" i="1" s="1"/>
  <c r="J1578" i="1"/>
  <c r="H1578" i="1"/>
  <c r="G1578" i="1"/>
  <c r="I1578" i="1" s="1"/>
  <c r="J1577" i="1"/>
  <c r="H1577" i="1"/>
  <c r="G1577" i="1"/>
  <c r="J1575" i="1"/>
  <c r="H1575" i="1"/>
  <c r="G1575" i="1"/>
  <c r="I1575" i="1" s="1"/>
  <c r="J1574" i="1"/>
  <c r="H1574" i="1"/>
  <c r="G1574" i="1"/>
  <c r="I1574" i="1" s="1"/>
  <c r="J1573" i="1"/>
  <c r="H1573" i="1"/>
  <c r="G1573" i="1"/>
  <c r="J1572" i="1"/>
  <c r="H1572" i="1"/>
  <c r="G1572" i="1"/>
  <c r="J1569" i="1"/>
  <c r="H1569" i="1"/>
  <c r="G1569" i="1"/>
  <c r="J1568" i="1"/>
  <c r="H1568" i="1"/>
  <c r="G1568" i="1"/>
  <c r="J1567" i="1"/>
  <c r="H1567" i="1"/>
  <c r="G1567" i="1"/>
  <c r="J1566" i="1"/>
  <c r="H1566" i="1"/>
  <c r="G1566" i="1"/>
  <c r="I1566" i="1" s="1"/>
  <c r="J1565" i="1"/>
  <c r="H1565" i="1"/>
  <c r="G1565" i="1"/>
  <c r="I1565" i="1" s="1"/>
  <c r="J1564" i="1"/>
  <c r="H1564" i="1"/>
  <c r="G1564" i="1"/>
  <c r="I1564" i="1" s="1"/>
  <c r="J1563" i="1"/>
  <c r="H1563" i="1"/>
  <c r="G1563" i="1"/>
  <c r="J1561" i="1"/>
  <c r="H1561" i="1"/>
  <c r="G1561" i="1"/>
  <c r="I1561" i="1" s="1"/>
  <c r="J1560" i="1"/>
  <c r="H1560" i="1"/>
  <c r="G1560" i="1"/>
  <c r="I1560" i="1" s="1"/>
  <c r="J1559" i="1"/>
  <c r="H1559" i="1"/>
  <c r="G1559" i="1"/>
  <c r="J1558" i="1"/>
  <c r="H1558" i="1"/>
  <c r="G1558" i="1"/>
  <c r="J1557" i="1"/>
  <c r="H1557" i="1"/>
  <c r="G1557" i="1"/>
  <c r="I1557" i="1" s="1"/>
  <c r="J1556" i="1"/>
  <c r="H1556" i="1"/>
  <c r="G1556" i="1"/>
  <c r="J1553" i="1"/>
  <c r="H1553" i="1"/>
  <c r="G1553" i="1"/>
  <c r="J1552" i="1"/>
  <c r="H1552" i="1"/>
  <c r="G1552" i="1"/>
  <c r="J1551" i="1"/>
  <c r="H1551" i="1"/>
  <c r="G1551" i="1"/>
  <c r="I1551" i="1" s="1"/>
  <c r="J1550" i="1"/>
  <c r="H1550" i="1"/>
  <c r="G1550" i="1"/>
  <c r="I1550" i="1" s="1"/>
  <c r="J1549" i="1"/>
  <c r="H1549" i="1"/>
  <c r="G1549" i="1"/>
  <c r="J1548" i="1"/>
  <c r="H1548" i="1"/>
  <c r="G1548" i="1"/>
  <c r="J1547" i="1"/>
  <c r="H1547" i="1"/>
  <c r="G1547" i="1"/>
  <c r="I1547" i="1" s="1"/>
  <c r="J1545" i="1"/>
  <c r="H1545" i="1"/>
  <c r="G1545" i="1"/>
  <c r="I1545" i="1" s="1"/>
  <c r="J1544" i="1"/>
  <c r="H1544" i="1"/>
  <c r="G1544" i="1"/>
  <c r="I1544" i="1" s="1"/>
  <c r="J1543" i="1"/>
  <c r="H1543" i="1"/>
  <c r="G1543" i="1"/>
  <c r="I1543" i="1" s="1"/>
  <c r="J1542" i="1"/>
  <c r="H1542" i="1"/>
  <c r="G1542" i="1"/>
  <c r="I1542" i="1" s="1"/>
  <c r="J1541" i="1"/>
  <c r="H1541" i="1"/>
  <c r="G1541" i="1"/>
  <c r="I1541" i="1" s="1"/>
  <c r="J1540" i="1"/>
  <c r="H1540" i="1"/>
  <c r="G1540" i="1"/>
  <c r="I1540" i="1" s="1"/>
  <c r="H1535" i="1"/>
  <c r="G1535" i="1"/>
  <c r="H1534" i="1"/>
  <c r="G1534" i="1"/>
  <c r="H1533" i="1"/>
  <c r="G1533" i="1"/>
  <c r="H1532" i="1"/>
  <c r="G1532" i="1"/>
  <c r="H1531" i="1"/>
  <c r="G1531" i="1"/>
  <c r="H1530" i="1"/>
  <c r="G1530" i="1"/>
  <c r="H1529" i="1"/>
  <c r="G1529" i="1"/>
  <c r="H1528" i="1"/>
  <c r="G1528" i="1"/>
  <c r="H1527" i="1"/>
  <c r="G1527" i="1"/>
  <c r="H1526" i="1"/>
  <c r="G1526" i="1"/>
  <c r="H1523" i="1"/>
  <c r="G1523" i="1"/>
  <c r="H1522" i="1"/>
  <c r="G1522" i="1"/>
  <c r="H1521" i="1"/>
  <c r="G1521" i="1"/>
  <c r="H1520" i="1"/>
  <c r="G1520" i="1"/>
  <c r="H1519" i="1"/>
  <c r="G1519" i="1"/>
  <c r="H1518" i="1"/>
  <c r="G1518" i="1"/>
  <c r="H1516" i="1"/>
  <c r="G1516" i="1"/>
  <c r="H1515" i="1"/>
  <c r="G1515" i="1"/>
  <c r="H1514" i="1"/>
  <c r="G1514" i="1"/>
  <c r="H1512" i="1"/>
  <c r="G1512" i="1"/>
  <c r="H1511" i="1"/>
  <c r="G1511" i="1"/>
  <c r="H1508" i="1"/>
  <c r="G1508" i="1"/>
  <c r="H1507" i="1"/>
  <c r="G1507" i="1"/>
  <c r="H1506" i="1"/>
  <c r="G1506" i="1"/>
  <c r="H1505" i="1"/>
  <c r="G1505" i="1"/>
  <c r="H1504" i="1"/>
  <c r="G1504" i="1"/>
  <c r="H1503" i="1"/>
  <c r="G1503" i="1"/>
  <c r="H1501" i="1"/>
  <c r="G1501" i="1"/>
  <c r="H1500" i="1"/>
  <c r="G1500" i="1"/>
  <c r="H1499" i="1"/>
  <c r="G1499" i="1"/>
  <c r="H1498" i="1"/>
  <c r="G1498" i="1"/>
  <c r="H1497" i="1"/>
  <c r="G1497" i="1"/>
  <c r="H1496" i="1"/>
  <c r="G1496" i="1"/>
  <c r="H1495" i="1"/>
  <c r="G1495" i="1"/>
  <c r="H1493" i="1"/>
  <c r="G1493" i="1"/>
  <c r="H1492" i="1"/>
  <c r="G1492" i="1"/>
  <c r="H1491" i="1"/>
  <c r="G1491" i="1"/>
  <c r="H1490" i="1"/>
  <c r="G1490" i="1"/>
  <c r="H1488" i="1"/>
  <c r="G1488" i="1"/>
  <c r="H1487" i="1"/>
  <c r="G1487" i="1"/>
  <c r="H1486" i="1"/>
  <c r="G1486" i="1"/>
  <c r="H1483" i="1"/>
  <c r="G1483" i="1"/>
  <c r="H1482" i="1"/>
  <c r="G1482" i="1"/>
  <c r="H1481" i="1"/>
  <c r="G1481" i="1"/>
  <c r="H1480" i="1"/>
  <c r="G1480" i="1"/>
  <c r="H1479" i="1"/>
  <c r="G1479" i="1"/>
  <c r="H1478" i="1"/>
  <c r="G1478" i="1"/>
  <c r="H1476" i="1"/>
  <c r="G1476" i="1"/>
  <c r="H1475" i="1"/>
  <c r="G1475" i="1"/>
  <c r="H1474" i="1"/>
  <c r="G1474" i="1"/>
  <c r="H1473" i="1"/>
  <c r="G1473" i="1"/>
  <c r="H1472" i="1"/>
  <c r="G1472" i="1"/>
  <c r="H1471" i="1"/>
  <c r="G1471" i="1"/>
  <c r="H1469" i="1"/>
  <c r="G1469" i="1"/>
  <c r="H1468" i="1"/>
  <c r="G1468" i="1"/>
  <c r="H1467" i="1"/>
  <c r="G1467" i="1"/>
  <c r="H1466" i="1"/>
  <c r="G1466" i="1"/>
  <c r="H1465" i="1"/>
  <c r="G1465" i="1"/>
  <c r="H1464" i="1"/>
  <c r="G1464" i="1"/>
  <c r="H1463" i="1"/>
  <c r="G1463" i="1"/>
  <c r="H1462" i="1"/>
  <c r="G1462" i="1"/>
  <c r="H1460" i="1"/>
  <c r="G1460" i="1"/>
  <c r="H1459" i="1"/>
  <c r="G1459" i="1"/>
  <c r="H1458" i="1"/>
  <c r="G1458" i="1"/>
  <c r="H1457" i="1"/>
  <c r="G1457" i="1"/>
  <c r="H1455" i="1"/>
  <c r="G1455" i="1"/>
  <c r="H1454" i="1"/>
  <c r="G1454" i="1"/>
  <c r="H1453" i="1"/>
  <c r="G1453" i="1"/>
  <c r="H1452" i="1"/>
  <c r="G1452" i="1"/>
  <c r="H1451" i="1"/>
  <c r="G1451" i="1"/>
  <c r="H1450" i="1"/>
  <c r="G1450" i="1"/>
  <c r="H1448" i="1"/>
  <c r="G1448" i="1"/>
  <c r="H1447" i="1"/>
  <c r="G1447" i="1"/>
  <c r="H1446" i="1"/>
  <c r="G1446" i="1"/>
  <c r="H1444" i="1"/>
  <c r="G1444" i="1"/>
  <c r="H1443" i="1"/>
  <c r="G1443" i="1"/>
  <c r="H1442" i="1"/>
  <c r="G1442" i="1"/>
  <c r="H1441" i="1"/>
  <c r="G1441" i="1"/>
  <c r="H1440" i="1"/>
  <c r="G1440" i="1"/>
  <c r="H1439" i="1"/>
  <c r="G1439" i="1"/>
  <c r="H1437" i="1"/>
  <c r="G1437" i="1"/>
  <c r="H1436" i="1"/>
  <c r="G1436" i="1"/>
  <c r="H1435" i="1"/>
  <c r="G1435" i="1"/>
  <c r="H1433" i="1"/>
  <c r="G1433" i="1"/>
  <c r="H1432" i="1"/>
  <c r="G1432" i="1"/>
  <c r="H1429" i="1"/>
  <c r="G1429" i="1"/>
  <c r="H1428" i="1"/>
  <c r="G1428" i="1"/>
  <c r="H1427" i="1"/>
  <c r="G1427" i="1"/>
  <c r="H1426" i="1"/>
  <c r="G1426" i="1"/>
  <c r="H1425" i="1"/>
  <c r="G1425" i="1"/>
  <c r="H1424" i="1"/>
  <c r="G1424" i="1"/>
  <c r="H1422" i="1"/>
  <c r="G1422" i="1"/>
  <c r="H1421" i="1"/>
  <c r="G1421" i="1"/>
  <c r="H1420" i="1"/>
  <c r="G1420" i="1"/>
  <c r="H1419" i="1"/>
  <c r="G1419" i="1"/>
  <c r="H1418" i="1"/>
  <c r="G1418" i="1"/>
  <c r="H1416" i="1"/>
  <c r="G1416" i="1"/>
  <c r="H1415" i="1"/>
  <c r="G1415" i="1"/>
  <c r="H1414" i="1"/>
  <c r="G1414" i="1"/>
  <c r="H1413" i="1"/>
  <c r="G1413" i="1"/>
  <c r="H1412" i="1"/>
  <c r="G1412" i="1"/>
  <c r="H1411" i="1"/>
  <c r="G1411" i="1"/>
  <c r="H1410" i="1"/>
  <c r="G1410" i="1"/>
  <c r="H1409" i="1"/>
  <c r="G1409" i="1"/>
  <c r="H1407" i="1"/>
  <c r="G1407" i="1"/>
  <c r="H1406" i="1"/>
  <c r="G1406" i="1"/>
  <c r="H1404" i="1"/>
  <c r="G1404" i="1"/>
  <c r="H1403" i="1"/>
  <c r="G1403" i="1"/>
  <c r="H1402" i="1"/>
  <c r="G1402"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G1318" i="1"/>
  <c r="H1318" i="1"/>
  <c r="G1317" i="1"/>
  <c r="H1317" i="1"/>
  <c r="G1316" i="1"/>
  <c r="H1316" i="1"/>
  <c r="H1315" i="1"/>
  <c r="G1315" i="1"/>
  <c r="G1314" i="1"/>
  <c r="H1314" i="1"/>
  <c r="H1313" i="1"/>
  <c r="G1313" i="1"/>
  <c r="H1312" i="1"/>
  <c r="G1312" i="1"/>
  <c r="G1311" i="1"/>
  <c r="H1311" i="1"/>
  <c r="G1310" i="1"/>
  <c r="H1310" i="1"/>
  <c r="G1309" i="1"/>
  <c r="H1309" i="1"/>
  <c r="G1308" i="1"/>
  <c r="H1308" i="1"/>
  <c r="G1307" i="1"/>
  <c r="H1307" i="1"/>
  <c r="H1306" i="1"/>
  <c r="G1306" i="1"/>
  <c r="G1305" i="1"/>
  <c r="H1305" i="1"/>
  <c r="G1304" i="1"/>
  <c r="H1304" i="1"/>
  <c r="G1303" i="1"/>
  <c r="H1303" i="1"/>
  <c r="H1302" i="1"/>
  <c r="G1302" i="1"/>
  <c r="G1301" i="1"/>
  <c r="H1301" i="1"/>
  <c r="G1298" i="1"/>
  <c r="H1298" i="1"/>
  <c r="G1297" i="1"/>
  <c r="H1297" i="1"/>
  <c r="H1296" i="1"/>
  <c r="G1296" i="1"/>
  <c r="H1295" i="1"/>
  <c r="G1295" i="1"/>
  <c r="H1293" i="1"/>
  <c r="G1293" i="1"/>
  <c r="G1292" i="1"/>
  <c r="H1292" i="1"/>
  <c r="G1291" i="1"/>
  <c r="H1291" i="1"/>
  <c r="H1290" i="1"/>
  <c r="G1290" i="1"/>
  <c r="H1289" i="1"/>
  <c r="G1289" i="1"/>
  <c r="H1288" i="1"/>
  <c r="G1288" i="1"/>
  <c r="H1287" i="1"/>
  <c r="G1287" i="1"/>
  <c r="H1286" i="1"/>
  <c r="G1286" i="1"/>
  <c r="G1285" i="1"/>
  <c r="H1285" i="1"/>
  <c r="G1284" i="1"/>
  <c r="H1284" i="1"/>
  <c r="G1283" i="1"/>
  <c r="H1283" i="1"/>
  <c r="G1282" i="1"/>
  <c r="H1282" i="1"/>
  <c r="H1281" i="1"/>
  <c r="G1281" i="1"/>
  <c r="H1279" i="1"/>
  <c r="G1279" i="1"/>
  <c r="H1278" i="1"/>
  <c r="G1278" i="1"/>
  <c r="G1276" i="1"/>
  <c r="H1276" i="1"/>
  <c r="H1275" i="1"/>
  <c r="G1275" i="1"/>
  <c r="G1274" i="1"/>
  <c r="H1274" i="1"/>
  <c r="G1273" i="1"/>
  <c r="H1273" i="1"/>
  <c r="G1272" i="1"/>
  <c r="H1272" i="1"/>
  <c r="H1271" i="1"/>
  <c r="G1271" i="1"/>
  <c r="H1270" i="1"/>
  <c r="G1270" i="1"/>
  <c r="G1269" i="1"/>
  <c r="H1269" i="1"/>
  <c r="G1268" i="1"/>
  <c r="H1268" i="1"/>
  <c r="G1266" i="1"/>
  <c r="H1266" i="1"/>
  <c r="H1265" i="1"/>
  <c r="G1265" i="1"/>
  <c r="G1264" i="1"/>
  <c r="H1264" i="1"/>
  <c r="H1262" i="1"/>
  <c r="G1262" i="1"/>
  <c r="H1261" i="1"/>
  <c r="G1261" i="1"/>
  <c r="H1260" i="1"/>
  <c r="G1260" i="1"/>
  <c r="H1257" i="1"/>
  <c r="G1257" i="1"/>
  <c r="G1256" i="1"/>
  <c r="H1256" i="1"/>
  <c r="H1253" i="1"/>
  <c r="G1253" i="1"/>
  <c r="H1252" i="1"/>
  <c r="G1252" i="1"/>
  <c r="H1250" i="1"/>
  <c r="G1250" i="1"/>
  <c r="H1249" i="1"/>
  <c r="G1249" i="1"/>
  <c r="G1248" i="1"/>
  <c r="H1248" i="1"/>
  <c r="G1247" i="1"/>
  <c r="H1247" i="1"/>
  <c r="H1246" i="1"/>
  <c r="G1246" i="1"/>
  <c r="H1245" i="1"/>
  <c r="G1245" i="1"/>
  <c r="H1244" i="1"/>
  <c r="G1244" i="1"/>
  <c r="H1243" i="1"/>
  <c r="G1243" i="1"/>
  <c r="H1242" i="1"/>
  <c r="G1242" i="1"/>
  <c r="G1241" i="1"/>
  <c r="H1241" i="1"/>
  <c r="G1239" i="1"/>
  <c r="H1239" i="1"/>
  <c r="G1238" i="1"/>
  <c r="H1238" i="1"/>
  <c r="G1237" i="1"/>
  <c r="H1237" i="1"/>
  <c r="H1236" i="1"/>
  <c r="G1236" i="1"/>
  <c r="G1235" i="1"/>
  <c r="H1235" i="1"/>
  <c r="G1234" i="1"/>
  <c r="H1234" i="1"/>
  <c r="H1233" i="1"/>
  <c r="G1233" i="1"/>
  <c r="H1232" i="1"/>
  <c r="G1232" i="1"/>
  <c r="G1231" i="1"/>
  <c r="H1231" i="1"/>
  <c r="H1230" i="1"/>
  <c r="G1230" i="1"/>
  <c r="H1229" i="1"/>
  <c r="G1229" i="1"/>
  <c r="G1228" i="1"/>
  <c r="H1228" i="1"/>
  <c r="G1227" i="1"/>
  <c r="H1227" i="1"/>
  <c r="H1226" i="1"/>
  <c r="G1226" i="1"/>
  <c r="G1225" i="1"/>
  <c r="H1225" i="1"/>
  <c r="G1224" i="1"/>
  <c r="H1224" i="1"/>
  <c r="G1221" i="1"/>
  <c r="H1221" i="1"/>
  <c r="H1220" i="1"/>
  <c r="G1220" i="1"/>
  <c r="G1219" i="1"/>
  <c r="H1219" i="1"/>
  <c r="G1218" i="1"/>
  <c r="H1218" i="1"/>
  <c r="H1217" i="1"/>
  <c r="G1217" i="1"/>
  <c r="H1216" i="1"/>
  <c r="G1216" i="1"/>
  <c r="H1215" i="1"/>
  <c r="G1215" i="1"/>
  <c r="H1213" i="1"/>
  <c r="G1213" i="1"/>
  <c r="H1212" i="1"/>
  <c r="G1212" i="1"/>
  <c r="H1211" i="1"/>
  <c r="G1211" i="1"/>
  <c r="H1210" i="1"/>
  <c r="G1210" i="1"/>
  <c r="H1209" i="1"/>
  <c r="G1209" i="1"/>
  <c r="H1208" i="1"/>
  <c r="G1208" i="1"/>
  <c r="H1205" i="1"/>
  <c r="G1205" i="1"/>
  <c r="G1204" i="1"/>
  <c r="H1204" i="1"/>
  <c r="H1203" i="1"/>
  <c r="G1203" i="1"/>
  <c r="G1202" i="1"/>
  <c r="H1202" i="1"/>
  <c r="H1201" i="1"/>
  <c r="G1201" i="1"/>
  <c r="H1199" i="1"/>
  <c r="G1199" i="1"/>
  <c r="H1198" i="1"/>
  <c r="G1198" i="1"/>
  <c r="H1197" i="1"/>
  <c r="G1197" i="1"/>
  <c r="H1196" i="1"/>
  <c r="G1196" i="1"/>
  <c r="H1195" i="1"/>
  <c r="G1195" i="1"/>
  <c r="H1194" i="1"/>
  <c r="G1194" i="1"/>
  <c r="H1193" i="1"/>
  <c r="G1193" i="1"/>
  <c r="H1192" i="1"/>
  <c r="G1192" i="1"/>
  <c r="G1191" i="1"/>
  <c r="H1191" i="1"/>
  <c r="H1190" i="1"/>
  <c r="G1190" i="1"/>
  <c r="H1188" i="1"/>
  <c r="G1188" i="1"/>
  <c r="H1187" i="1"/>
  <c r="G1187" i="1"/>
  <c r="G1186" i="1"/>
  <c r="H1186" i="1"/>
  <c r="H1185" i="1"/>
  <c r="G1185" i="1"/>
  <c r="H1183" i="1"/>
  <c r="G1183" i="1"/>
  <c r="G1182" i="1"/>
  <c r="H1182" i="1"/>
  <c r="H1178" i="1"/>
  <c r="G1178" i="1"/>
  <c r="H1177" i="1"/>
  <c r="G1177" i="1"/>
  <c r="G1175" i="1"/>
  <c r="H1175" i="1"/>
  <c r="H1174" i="1"/>
  <c r="G1174" i="1"/>
  <c r="H1173" i="1"/>
  <c r="G1173" i="1"/>
  <c r="H1172" i="1"/>
  <c r="G1172" i="1"/>
  <c r="G1171" i="1"/>
  <c r="H1171" i="1"/>
  <c r="G1169" i="1"/>
  <c r="H1169" i="1"/>
  <c r="H1168" i="1"/>
  <c r="G1168" i="1"/>
  <c r="H1167" i="1"/>
  <c r="G1167" i="1"/>
  <c r="H1166" i="1"/>
  <c r="G1166" i="1"/>
  <c r="H1165" i="1"/>
  <c r="G1165" i="1"/>
  <c r="H1164" i="1"/>
  <c r="G1164" i="1"/>
  <c r="H1163" i="1"/>
  <c r="G1163" i="1"/>
  <c r="H1162" i="1"/>
  <c r="G1162" i="1"/>
  <c r="H1161" i="1"/>
  <c r="G1161" i="1"/>
  <c r="H1160" i="1"/>
  <c r="G1160" i="1"/>
  <c r="G1159" i="1"/>
  <c r="H1159" i="1"/>
  <c r="G1158" i="1"/>
  <c r="H1158" i="1"/>
  <c r="H1157" i="1"/>
  <c r="G1157" i="1"/>
  <c r="H1156" i="1"/>
  <c r="G1156" i="1"/>
  <c r="H1154" i="1"/>
  <c r="G1154" i="1"/>
  <c r="H1153" i="1"/>
  <c r="G1153" i="1"/>
  <c r="H1151" i="1"/>
  <c r="G1151" i="1"/>
  <c r="H1150" i="1"/>
  <c r="G1150" i="1"/>
  <c r="H1149" i="1"/>
  <c r="G1149" i="1"/>
  <c r="H1147" i="1"/>
  <c r="G1147" i="1"/>
  <c r="H1146" i="1"/>
  <c r="G1146" i="1"/>
  <c r="H1145" i="1"/>
  <c r="G1145" i="1"/>
  <c r="H1144" i="1"/>
  <c r="G1144" i="1"/>
  <c r="H1143" i="1"/>
  <c r="G1143" i="1"/>
  <c r="H1142" i="1"/>
  <c r="G1142" i="1"/>
  <c r="H1139" i="1"/>
  <c r="G1139" i="1"/>
  <c r="H1138" i="1"/>
  <c r="G1138" i="1"/>
  <c r="H1137" i="1"/>
  <c r="G1137" i="1"/>
  <c r="H1136" i="1"/>
  <c r="G1136" i="1"/>
  <c r="H1135" i="1"/>
  <c r="G1135" i="1"/>
  <c r="H1134" i="1"/>
  <c r="G1134" i="1"/>
  <c r="H1133" i="1"/>
  <c r="G1133" i="1"/>
  <c r="H1131" i="1"/>
  <c r="G1131" i="1"/>
  <c r="H1130" i="1"/>
  <c r="G1130" i="1"/>
  <c r="H1129" i="1"/>
  <c r="G1129" i="1"/>
  <c r="H1128" i="1"/>
  <c r="G1128" i="1"/>
  <c r="H1127" i="1"/>
  <c r="G1127" i="1"/>
  <c r="H1126" i="1"/>
  <c r="G1126" i="1"/>
  <c r="H1123" i="1"/>
  <c r="G1123" i="1"/>
  <c r="G1122" i="1"/>
  <c r="H1122" i="1"/>
  <c r="H1121" i="1"/>
  <c r="G1121" i="1"/>
  <c r="H1120" i="1"/>
  <c r="G1120" i="1"/>
  <c r="H1119" i="1"/>
  <c r="G1119" i="1"/>
  <c r="H1118" i="1"/>
  <c r="G1118" i="1"/>
  <c r="H1117" i="1"/>
  <c r="G1117" i="1"/>
  <c r="H1116" i="1"/>
  <c r="G1116" i="1"/>
  <c r="G1115" i="1"/>
  <c r="H1115" i="1"/>
  <c r="G1114" i="1"/>
  <c r="H1114" i="1"/>
  <c r="G1113" i="1"/>
  <c r="H1113" i="1"/>
  <c r="G1111" i="1"/>
  <c r="H1111" i="1"/>
  <c r="G1110" i="1"/>
  <c r="H1110" i="1"/>
  <c r="H1109" i="1"/>
  <c r="G1109" i="1"/>
  <c r="H1108" i="1"/>
  <c r="G1108" i="1"/>
  <c r="H1107" i="1"/>
  <c r="G1107" i="1"/>
  <c r="H1106" i="1"/>
  <c r="G1106" i="1"/>
  <c r="G1105" i="1"/>
  <c r="H1105" i="1"/>
  <c r="H1104" i="1"/>
  <c r="G1104" i="1"/>
  <c r="H1103" i="1"/>
  <c r="G1103" i="1"/>
  <c r="H1102" i="1"/>
  <c r="G1102" i="1"/>
  <c r="G1101" i="1"/>
  <c r="H1101" i="1"/>
  <c r="G1100" i="1"/>
  <c r="H1100" i="1"/>
  <c r="G1099" i="1"/>
  <c r="H1099" i="1"/>
  <c r="G1098" i="1"/>
  <c r="H1098" i="1"/>
  <c r="G1097" i="1"/>
  <c r="H1097" i="1"/>
  <c r="G1096" i="1"/>
  <c r="H1096" i="1"/>
  <c r="G1095" i="1"/>
  <c r="H1095" i="1"/>
  <c r="H1092" i="1"/>
  <c r="G1092" i="1"/>
  <c r="H1091" i="1"/>
  <c r="G1091" i="1"/>
  <c r="H1090" i="1"/>
  <c r="G1090" i="1"/>
  <c r="H1089" i="1"/>
  <c r="G1089" i="1"/>
  <c r="G1088" i="1"/>
  <c r="H1088" i="1"/>
  <c r="G1086" i="1"/>
  <c r="H1086" i="1"/>
  <c r="G1085" i="1"/>
  <c r="H1085" i="1"/>
  <c r="G1084" i="1"/>
  <c r="H1084" i="1"/>
  <c r="G1083" i="1"/>
  <c r="H1083" i="1"/>
  <c r="G1082" i="1"/>
  <c r="H1082" i="1"/>
  <c r="H1080" i="1"/>
  <c r="G1080" i="1"/>
  <c r="G1079" i="1"/>
  <c r="H1079" i="1"/>
  <c r="G1078" i="1"/>
  <c r="H1078" i="1"/>
  <c r="G1077" i="1"/>
  <c r="H1077" i="1"/>
  <c r="H1073" i="1"/>
  <c r="G1073" i="1"/>
  <c r="H1072" i="1"/>
  <c r="G1072" i="1"/>
  <c r="H1071" i="1"/>
  <c r="G1071" i="1"/>
  <c r="G1070" i="1"/>
  <c r="H1070" i="1"/>
  <c r="H1069" i="1"/>
  <c r="G1069" i="1"/>
  <c r="H1067" i="1"/>
  <c r="G1067" i="1"/>
  <c r="H1066" i="1"/>
  <c r="G1066" i="1"/>
  <c r="G1065" i="1"/>
  <c r="H1065" i="1"/>
  <c r="G1064" i="1"/>
  <c r="H1064" i="1"/>
  <c r="H1063" i="1"/>
  <c r="G1063" i="1"/>
  <c r="G1062" i="1"/>
  <c r="H1062" i="1"/>
  <c r="G1060" i="1"/>
  <c r="H1060" i="1"/>
  <c r="H1059" i="1"/>
  <c r="G1059" i="1"/>
  <c r="H1058" i="1"/>
  <c r="G1058" i="1"/>
  <c r="G1056" i="1"/>
  <c r="H1056" i="1"/>
  <c r="H1055" i="1"/>
  <c r="G1055" i="1"/>
  <c r="H1054" i="1"/>
  <c r="G1054" i="1"/>
  <c r="G1053" i="1"/>
  <c r="H1053" i="1"/>
  <c r="G1052" i="1"/>
  <c r="H1052" i="1"/>
  <c r="G1051" i="1"/>
  <c r="H1051" i="1"/>
  <c r="G1049" i="1"/>
  <c r="H1049" i="1"/>
  <c r="G1048" i="1"/>
  <c r="H1048" i="1"/>
  <c r="G1047" i="1"/>
  <c r="H1047" i="1"/>
  <c r="H1045" i="1"/>
  <c r="G1045" i="1"/>
  <c r="G1044" i="1"/>
  <c r="H1044" i="1"/>
  <c r="G1043" i="1"/>
  <c r="H1043" i="1"/>
  <c r="H1042" i="1"/>
  <c r="G1042" i="1"/>
  <c r="H1041" i="1"/>
  <c r="G1041" i="1"/>
  <c r="H1039" i="1"/>
  <c r="G1039" i="1"/>
  <c r="H1038" i="1"/>
  <c r="G1038" i="1"/>
  <c r="H1037" i="1"/>
  <c r="G1037" i="1"/>
  <c r="G1036" i="1"/>
  <c r="H1036" i="1"/>
  <c r="H1035" i="1"/>
  <c r="G1035" i="1"/>
  <c r="H1033" i="1"/>
  <c r="G1033" i="1"/>
  <c r="G1032" i="1"/>
  <c r="H1032" i="1"/>
  <c r="G1031" i="1"/>
  <c r="H1031" i="1"/>
  <c r="G1030" i="1"/>
  <c r="H1030" i="1"/>
  <c r="G1029" i="1"/>
  <c r="H1029" i="1"/>
  <c r="G1028" i="1"/>
  <c r="H1028" i="1"/>
  <c r="H1027" i="1"/>
  <c r="G1027" i="1"/>
  <c r="H1026" i="1"/>
  <c r="G1026" i="1"/>
  <c r="H1025" i="1"/>
  <c r="G1025" i="1"/>
  <c r="H1023" i="1"/>
  <c r="G1023" i="1"/>
  <c r="G1022" i="1"/>
  <c r="H1022" i="1"/>
  <c r="H1021" i="1"/>
  <c r="G1021" i="1"/>
  <c r="H1020" i="1"/>
  <c r="G1020" i="1"/>
  <c r="H1019" i="1"/>
  <c r="G1019" i="1"/>
  <c r="G1016" i="1"/>
  <c r="H1016" i="1"/>
  <c r="G1015" i="1"/>
  <c r="H1015" i="1"/>
  <c r="G1014" i="1"/>
  <c r="H1014" i="1"/>
  <c r="G1010" i="1"/>
  <c r="H1010" i="1"/>
  <c r="G1009" i="1"/>
  <c r="H1009" i="1"/>
  <c r="G1008" i="1"/>
  <c r="H1008" i="1"/>
  <c r="G1007" i="1"/>
  <c r="H1007" i="1"/>
  <c r="G1006" i="1"/>
  <c r="H1006" i="1"/>
  <c r="G1005" i="1"/>
  <c r="H1005" i="1"/>
  <c r="H1004" i="1"/>
  <c r="G1004" i="1"/>
  <c r="H1003" i="1"/>
  <c r="G1003" i="1"/>
  <c r="H1002" i="1"/>
  <c r="G1002" i="1"/>
  <c r="H1001" i="1"/>
  <c r="G1001" i="1"/>
  <c r="H1000" i="1"/>
  <c r="G1000" i="1"/>
  <c r="H999" i="1"/>
  <c r="G999" i="1"/>
  <c r="H998" i="1"/>
  <c r="G998" i="1"/>
  <c r="H997" i="1"/>
  <c r="G997" i="1"/>
  <c r="G996" i="1"/>
  <c r="H996" i="1"/>
  <c r="G995" i="1"/>
  <c r="H995" i="1"/>
  <c r="G994" i="1"/>
  <c r="H994" i="1"/>
  <c r="G993" i="1"/>
  <c r="H993" i="1"/>
  <c r="H992" i="1"/>
  <c r="G992" i="1"/>
  <c r="G991" i="1"/>
  <c r="H991" i="1"/>
  <c r="H989" i="1"/>
  <c r="G989" i="1"/>
  <c r="G988" i="1"/>
  <c r="H988" i="1"/>
  <c r="H987" i="1"/>
  <c r="G987" i="1"/>
  <c r="G986" i="1"/>
  <c r="H986" i="1"/>
  <c r="H985" i="1"/>
  <c r="G985" i="1"/>
  <c r="G984" i="1"/>
  <c r="H984" i="1"/>
  <c r="H983" i="1"/>
  <c r="G983" i="1"/>
  <c r="H982" i="1"/>
  <c r="G982" i="1"/>
  <c r="H981" i="1"/>
  <c r="G981" i="1"/>
  <c r="G980" i="1"/>
  <c r="H980" i="1"/>
  <c r="G979" i="1"/>
  <c r="H979" i="1"/>
  <c r="G978" i="1"/>
  <c r="H978" i="1"/>
  <c r="G977" i="1"/>
  <c r="H977" i="1"/>
  <c r="G976" i="1"/>
  <c r="H976" i="1"/>
  <c r="G975" i="1"/>
  <c r="H975" i="1"/>
  <c r="H974" i="1"/>
  <c r="G974" i="1"/>
  <c r="G973" i="1"/>
  <c r="H973" i="1"/>
  <c r="G972" i="1"/>
  <c r="H972" i="1"/>
  <c r="G971" i="1"/>
  <c r="H971" i="1"/>
  <c r="H970" i="1"/>
  <c r="G970" i="1"/>
  <c r="H969" i="1"/>
  <c r="G969" i="1"/>
  <c r="G968" i="1"/>
  <c r="H968" i="1"/>
  <c r="H967" i="1"/>
  <c r="G967" i="1"/>
  <c r="G966" i="1"/>
  <c r="H966" i="1"/>
  <c r="G965" i="1"/>
  <c r="H965" i="1"/>
  <c r="G964" i="1"/>
  <c r="H964" i="1"/>
  <c r="G963" i="1"/>
  <c r="H963" i="1"/>
  <c r="H962" i="1"/>
  <c r="G962" i="1"/>
  <c r="H961" i="1"/>
  <c r="G961" i="1"/>
  <c r="G960" i="1"/>
  <c r="H960" i="1"/>
  <c r="H959" i="1"/>
  <c r="G959" i="1"/>
  <c r="H958" i="1"/>
  <c r="G958" i="1"/>
  <c r="G957" i="1"/>
  <c r="H957" i="1"/>
  <c r="G956" i="1"/>
  <c r="H956" i="1"/>
  <c r="G955" i="1"/>
  <c r="H955" i="1"/>
  <c r="H954" i="1"/>
  <c r="G954" i="1"/>
  <c r="G953" i="1"/>
  <c r="H953" i="1"/>
  <c r="G952" i="1"/>
  <c r="H952" i="1"/>
  <c r="G951" i="1"/>
  <c r="H951" i="1"/>
  <c r="G950" i="1"/>
  <c r="H950" i="1"/>
  <c r="H949" i="1"/>
  <c r="G949" i="1"/>
  <c r="H948" i="1"/>
  <c r="G948" i="1"/>
  <c r="G947" i="1"/>
  <c r="H947" i="1"/>
  <c r="H946" i="1"/>
  <c r="G946" i="1"/>
  <c r="H945" i="1"/>
  <c r="G945" i="1"/>
  <c r="H944" i="1"/>
  <c r="G944" i="1"/>
  <c r="H943" i="1"/>
  <c r="G943" i="1"/>
  <c r="H942" i="1"/>
  <c r="G942" i="1"/>
  <c r="H941" i="1"/>
  <c r="G941" i="1"/>
  <c r="G940" i="1"/>
  <c r="H940" i="1"/>
  <c r="H939" i="1"/>
  <c r="G939" i="1"/>
  <c r="H938" i="1"/>
  <c r="G938" i="1"/>
  <c r="H937" i="1"/>
  <c r="G937" i="1"/>
  <c r="H936" i="1"/>
  <c r="G936" i="1"/>
  <c r="H935" i="1"/>
  <c r="G935" i="1"/>
  <c r="G934" i="1"/>
  <c r="H934" i="1"/>
  <c r="H933" i="1"/>
  <c r="G933" i="1"/>
  <c r="H932" i="1"/>
  <c r="G932" i="1"/>
  <c r="G931" i="1"/>
  <c r="H931" i="1"/>
  <c r="G930" i="1"/>
  <c r="H930" i="1"/>
  <c r="H929" i="1"/>
  <c r="G929" i="1"/>
  <c r="G928" i="1"/>
  <c r="H928" i="1"/>
  <c r="G927" i="1"/>
  <c r="H927" i="1"/>
  <c r="G926" i="1"/>
  <c r="H926" i="1"/>
  <c r="G925" i="1"/>
  <c r="H925" i="1"/>
  <c r="G924" i="1"/>
  <c r="H924" i="1"/>
  <c r="G923" i="1"/>
  <c r="H923" i="1"/>
  <c r="G922" i="1"/>
  <c r="H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G896" i="1"/>
  <c r="H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G878" i="1"/>
  <c r="H878" i="1"/>
  <c r="H877" i="1"/>
  <c r="G877" i="1"/>
  <c r="G876" i="1"/>
  <c r="H876" i="1"/>
  <c r="H875" i="1"/>
  <c r="G875" i="1"/>
  <c r="G874" i="1"/>
  <c r="H874" i="1"/>
  <c r="H873" i="1"/>
  <c r="G873" i="1"/>
  <c r="H872" i="1"/>
  <c r="G872" i="1"/>
  <c r="H871" i="1"/>
  <c r="G871" i="1"/>
  <c r="H870" i="1"/>
  <c r="G870" i="1"/>
  <c r="G869" i="1"/>
  <c r="H869" i="1"/>
  <c r="G868" i="1"/>
  <c r="H868" i="1"/>
  <c r="G867" i="1"/>
  <c r="H867" i="1"/>
  <c r="G866" i="1"/>
  <c r="H866" i="1"/>
  <c r="G865" i="1"/>
  <c r="H865" i="1"/>
  <c r="H864" i="1"/>
  <c r="G864" i="1"/>
  <c r="H863" i="1"/>
  <c r="G863" i="1"/>
  <c r="G862" i="1"/>
  <c r="H862" i="1"/>
  <c r="G861" i="1"/>
  <c r="H861" i="1"/>
  <c r="H860" i="1"/>
  <c r="G860" i="1"/>
  <c r="H859" i="1"/>
  <c r="G859" i="1"/>
  <c r="G858" i="1"/>
  <c r="H858" i="1"/>
  <c r="G857" i="1"/>
  <c r="H857" i="1"/>
  <c r="G856" i="1"/>
  <c r="H856" i="1"/>
  <c r="G855" i="1"/>
  <c r="H855" i="1"/>
  <c r="G854" i="1"/>
  <c r="H854" i="1"/>
  <c r="G853" i="1"/>
  <c r="H853" i="1"/>
  <c r="G852" i="1"/>
  <c r="H852" i="1"/>
  <c r="G851" i="1"/>
  <c r="H851" i="1"/>
  <c r="G850" i="1"/>
  <c r="H850" i="1"/>
  <c r="G849" i="1"/>
  <c r="H849" i="1"/>
  <c r="G848" i="1"/>
  <c r="H848" i="1"/>
  <c r="G847" i="1"/>
  <c r="H847" i="1"/>
  <c r="G846" i="1"/>
  <c r="H846" i="1"/>
  <c r="H845" i="1"/>
  <c r="G845" i="1"/>
  <c r="H844" i="1"/>
  <c r="G844" i="1"/>
  <c r="H843" i="1"/>
  <c r="G843" i="1"/>
  <c r="H842" i="1"/>
  <c r="G842" i="1"/>
  <c r="G841" i="1"/>
  <c r="H841" i="1"/>
  <c r="H840" i="1"/>
  <c r="G840" i="1"/>
  <c r="G839" i="1"/>
  <c r="H839" i="1"/>
  <c r="G838" i="1"/>
  <c r="H838" i="1"/>
  <c r="G837" i="1"/>
  <c r="H837" i="1"/>
  <c r="G836" i="1"/>
  <c r="H836" i="1"/>
  <c r="G835" i="1"/>
  <c r="H835" i="1"/>
  <c r="H834" i="1"/>
  <c r="G834" i="1"/>
  <c r="G833" i="1"/>
  <c r="H833" i="1"/>
  <c r="G832" i="1"/>
  <c r="H832" i="1"/>
  <c r="G831" i="1"/>
  <c r="H831" i="1"/>
  <c r="H830" i="1"/>
  <c r="G830" i="1"/>
  <c r="H829" i="1"/>
  <c r="G829" i="1"/>
  <c r="G828" i="1"/>
  <c r="H828" i="1"/>
  <c r="H827" i="1"/>
  <c r="G827" i="1"/>
  <c r="G826" i="1"/>
  <c r="H826" i="1"/>
  <c r="H825" i="1"/>
  <c r="G825" i="1"/>
  <c r="H824" i="1"/>
  <c r="G824" i="1"/>
  <c r="H823" i="1"/>
  <c r="G823" i="1"/>
  <c r="H822" i="1"/>
  <c r="G822" i="1"/>
  <c r="H821" i="1"/>
  <c r="G821" i="1"/>
  <c r="G820" i="1"/>
  <c r="H820" i="1"/>
  <c r="G819" i="1"/>
  <c r="H819" i="1"/>
  <c r="G818" i="1"/>
  <c r="H818" i="1"/>
  <c r="G817" i="1"/>
  <c r="H817" i="1"/>
  <c r="H816" i="1"/>
  <c r="G816" i="1"/>
  <c r="G815" i="1"/>
  <c r="H815" i="1"/>
  <c r="G814" i="1"/>
  <c r="H814" i="1"/>
  <c r="G813" i="1"/>
  <c r="H813" i="1"/>
  <c r="G812" i="1"/>
  <c r="H812" i="1"/>
  <c r="G811" i="1"/>
  <c r="H811" i="1"/>
  <c r="G810" i="1"/>
  <c r="H810" i="1"/>
  <c r="H809" i="1"/>
  <c r="G809" i="1"/>
  <c r="H808" i="1"/>
  <c r="G808" i="1"/>
  <c r="G807" i="1"/>
  <c r="H807" i="1"/>
  <c r="H806" i="1"/>
  <c r="G806" i="1"/>
  <c r="H805" i="1"/>
  <c r="G805" i="1"/>
  <c r="H804" i="1"/>
  <c r="G804" i="1"/>
  <c r="H803" i="1"/>
  <c r="G803" i="1"/>
  <c r="H802" i="1"/>
  <c r="G802" i="1"/>
  <c r="H801" i="1"/>
  <c r="G801" i="1"/>
  <c r="H800" i="1"/>
  <c r="G800" i="1"/>
  <c r="H799" i="1"/>
  <c r="G799" i="1"/>
  <c r="H798" i="1"/>
  <c r="G798" i="1"/>
  <c r="G797" i="1"/>
  <c r="H797" i="1"/>
  <c r="G796" i="1"/>
  <c r="H796" i="1"/>
  <c r="G795" i="1"/>
  <c r="H795" i="1"/>
  <c r="G794" i="1"/>
  <c r="H794" i="1"/>
  <c r="G793" i="1"/>
  <c r="H793" i="1"/>
  <c r="H792" i="1"/>
  <c r="G792" i="1"/>
  <c r="H791" i="1"/>
  <c r="G791" i="1"/>
  <c r="H790" i="1"/>
  <c r="G790" i="1"/>
  <c r="H789" i="1"/>
  <c r="G789" i="1"/>
  <c r="H788" i="1"/>
  <c r="G788" i="1"/>
  <c r="G787" i="1"/>
  <c r="H787" i="1"/>
  <c r="G786" i="1"/>
  <c r="H786" i="1"/>
  <c r="G785" i="1"/>
  <c r="H785" i="1"/>
  <c r="H784" i="1"/>
  <c r="G784" i="1"/>
  <c r="H783" i="1"/>
  <c r="G783" i="1"/>
  <c r="H782" i="1"/>
  <c r="G782" i="1"/>
  <c r="H781" i="1"/>
  <c r="G781" i="1"/>
  <c r="H780" i="1"/>
  <c r="G780" i="1"/>
  <c r="H779" i="1"/>
  <c r="G779" i="1"/>
  <c r="H778" i="1"/>
  <c r="G778" i="1"/>
  <c r="G777" i="1"/>
  <c r="H777" i="1"/>
  <c r="G776" i="1"/>
  <c r="H776" i="1"/>
  <c r="G775" i="1"/>
  <c r="H775" i="1"/>
  <c r="G774" i="1"/>
  <c r="H774" i="1"/>
  <c r="G773" i="1"/>
  <c r="H773" i="1"/>
  <c r="H772" i="1"/>
  <c r="G772" i="1"/>
  <c r="G771" i="1"/>
  <c r="H771" i="1"/>
  <c r="G770" i="1"/>
  <c r="H770" i="1"/>
  <c r="H769" i="1"/>
  <c r="G769" i="1"/>
  <c r="H768" i="1"/>
  <c r="G768" i="1"/>
  <c r="H767" i="1"/>
  <c r="G767" i="1"/>
  <c r="H766" i="1"/>
  <c r="G766" i="1"/>
  <c r="G765" i="1"/>
  <c r="H765" i="1"/>
  <c r="G764" i="1"/>
  <c r="H764" i="1"/>
  <c r="G763" i="1"/>
  <c r="H763" i="1"/>
  <c r="H762" i="1"/>
  <c r="G762" i="1"/>
  <c r="H761" i="1"/>
  <c r="G761" i="1"/>
  <c r="H760" i="1"/>
  <c r="G760" i="1"/>
  <c r="H759" i="1"/>
  <c r="G759" i="1"/>
  <c r="H758" i="1"/>
  <c r="G758" i="1"/>
  <c r="G757" i="1"/>
  <c r="H757" i="1"/>
  <c r="G756" i="1"/>
  <c r="H756" i="1"/>
  <c r="H755" i="1"/>
  <c r="G755" i="1"/>
  <c r="H754" i="1"/>
  <c r="G754" i="1"/>
  <c r="H753" i="1"/>
  <c r="G753" i="1"/>
  <c r="H752" i="1"/>
  <c r="G752" i="1"/>
  <c r="H751" i="1"/>
  <c r="G751" i="1"/>
  <c r="H750" i="1"/>
  <c r="G750" i="1"/>
  <c r="G749" i="1"/>
  <c r="H749" i="1"/>
  <c r="H748" i="1"/>
  <c r="G748" i="1"/>
  <c r="H747" i="1"/>
  <c r="G747" i="1"/>
  <c r="G746" i="1"/>
  <c r="H746" i="1"/>
  <c r="G745" i="1"/>
  <c r="H745" i="1"/>
  <c r="G744" i="1"/>
  <c r="H744" i="1"/>
  <c r="G743" i="1"/>
  <c r="H743" i="1"/>
  <c r="G742" i="1"/>
  <c r="H742" i="1"/>
  <c r="G741" i="1"/>
  <c r="H741" i="1"/>
  <c r="G740" i="1"/>
  <c r="H740" i="1"/>
  <c r="G739" i="1"/>
  <c r="H739" i="1"/>
  <c r="G738" i="1"/>
  <c r="H738" i="1"/>
  <c r="H737" i="1"/>
  <c r="G737" i="1"/>
  <c r="H736" i="1"/>
  <c r="G736" i="1"/>
  <c r="H735" i="1"/>
  <c r="G735" i="1"/>
  <c r="H734" i="1"/>
  <c r="G734" i="1"/>
  <c r="H733" i="1"/>
  <c r="G733" i="1"/>
  <c r="H732" i="1"/>
  <c r="G732" i="1"/>
  <c r="H731" i="1"/>
  <c r="G731" i="1"/>
  <c r="H730" i="1"/>
  <c r="G730" i="1"/>
  <c r="G729" i="1"/>
  <c r="H729" i="1"/>
  <c r="H728" i="1"/>
  <c r="G728" i="1"/>
  <c r="H727" i="1"/>
  <c r="G727" i="1"/>
  <c r="H726" i="1"/>
  <c r="G726" i="1"/>
  <c r="G725" i="1"/>
  <c r="H725" i="1"/>
  <c r="G724" i="1"/>
  <c r="H724" i="1"/>
  <c r="G723" i="1"/>
  <c r="H723" i="1"/>
  <c r="H722" i="1"/>
  <c r="G722" i="1"/>
  <c r="H721" i="1"/>
  <c r="G721" i="1"/>
  <c r="G720" i="1"/>
  <c r="H720" i="1"/>
  <c r="G719" i="1"/>
  <c r="H719" i="1"/>
  <c r="H718" i="1"/>
  <c r="G718" i="1"/>
  <c r="H717" i="1"/>
  <c r="G717" i="1"/>
  <c r="G716" i="1"/>
  <c r="H716" i="1"/>
  <c r="G715" i="1"/>
  <c r="H715" i="1"/>
  <c r="G714" i="1"/>
  <c r="H714" i="1"/>
  <c r="G713" i="1"/>
  <c r="H713" i="1"/>
  <c r="H712" i="1"/>
  <c r="G712" i="1"/>
  <c r="G711" i="1"/>
  <c r="H711" i="1"/>
  <c r="H710" i="1"/>
  <c r="G710" i="1"/>
  <c r="H709" i="1"/>
  <c r="G709" i="1"/>
  <c r="H708" i="1"/>
  <c r="G708" i="1"/>
  <c r="G707" i="1"/>
  <c r="H707" i="1"/>
  <c r="H706" i="1"/>
  <c r="G706" i="1"/>
  <c r="H705" i="1"/>
  <c r="G705" i="1"/>
  <c r="H704" i="1"/>
  <c r="G704" i="1"/>
  <c r="H703" i="1"/>
  <c r="G703" i="1"/>
  <c r="G702" i="1"/>
  <c r="H702" i="1"/>
  <c r="H701" i="1"/>
  <c r="G701" i="1"/>
  <c r="G700" i="1"/>
  <c r="H700" i="1"/>
  <c r="H699" i="1"/>
  <c r="G699" i="1"/>
  <c r="H698" i="1"/>
  <c r="G698" i="1"/>
  <c r="H697" i="1"/>
  <c r="G697" i="1"/>
  <c r="H696" i="1"/>
  <c r="G696" i="1"/>
  <c r="G695" i="1"/>
  <c r="H695" i="1"/>
  <c r="G694" i="1"/>
  <c r="H694" i="1"/>
  <c r="G693" i="1"/>
  <c r="H693" i="1"/>
  <c r="G692" i="1"/>
  <c r="H692" i="1"/>
  <c r="H691" i="1"/>
  <c r="G691" i="1"/>
  <c r="G690" i="1"/>
  <c r="H690" i="1"/>
  <c r="H689" i="1"/>
  <c r="G689" i="1"/>
  <c r="G688" i="1"/>
  <c r="H688" i="1"/>
  <c r="G687" i="1"/>
  <c r="H687" i="1"/>
  <c r="H686" i="1"/>
  <c r="G686" i="1"/>
  <c r="G685" i="1"/>
  <c r="H685" i="1"/>
  <c r="G684" i="1"/>
  <c r="H684" i="1"/>
  <c r="G683" i="1"/>
  <c r="H683" i="1"/>
  <c r="G682" i="1"/>
  <c r="H682" i="1"/>
  <c r="G681" i="1"/>
  <c r="H681" i="1"/>
  <c r="G680" i="1"/>
  <c r="H680" i="1"/>
  <c r="G679" i="1"/>
  <c r="H679" i="1"/>
  <c r="G678" i="1"/>
  <c r="H678" i="1"/>
  <c r="H677" i="1"/>
  <c r="G677" i="1"/>
  <c r="H676" i="1"/>
  <c r="G676" i="1"/>
  <c r="H675" i="1"/>
  <c r="G675" i="1"/>
  <c r="G674" i="1"/>
  <c r="H674" i="1"/>
  <c r="G673" i="1"/>
  <c r="H673" i="1"/>
  <c r="H672" i="1"/>
  <c r="G672" i="1"/>
  <c r="H671" i="1"/>
  <c r="G671" i="1"/>
  <c r="H670" i="1"/>
  <c r="G670" i="1"/>
  <c r="H669" i="1"/>
  <c r="G669" i="1"/>
  <c r="G668" i="1"/>
  <c r="H668" i="1"/>
  <c r="G667" i="1"/>
  <c r="H667" i="1"/>
  <c r="H666" i="1"/>
  <c r="G666" i="1"/>
  <c r="H665" i="1"/>
  <c r="G665" i="1"/>
  <c r="H664" i="1"/>
  <c r="G664" i="1"/>
  <c r="H663" i="1"/>
  <c r="G663" i="1"/>
  <c r="H662" i="1"/>
  <c r="G662" i="1"/>
  <c r="G661" i="1"/>
  <c r="H661" i="1"/>
  <c r="G660" i="1"/>
  <c r="H660" i="1"/>
  <c r="G659" i="1"/>
  <c r="H659" i="1"/>
  <c r="G658" i="1"/>
  <c r="H658" i="1"/>
  <c r="H657" i="1"/>
  <c r="G657" i="1"/>
  <c r="G656" i="1"/>
  <c r="H656" i="1"/>
  <c r="G655" i="1"/>
  <c r="H655" i="1"/>
  <c r="H654" i="1"/>
  <c r="G654" i="1"/>
  <c r="H653" i="1"/>
  <c r="G653" i="1"/>
  <c r="G652" i="1"/>
  <c r="H652" i="1"/>
  <c r="H651" i="1"/>
  <c r="G651" i="1"/>
  <c r="G650" i="1"/>
  <c r="H650" i="1"/>
  <c r="G648" i="1"/>
  <c r="H648" i="1"/>
  <c r="H647" i="1"/>
  <c r="G647" i="1"/>
  <c r="H646" i="1"/>
  <c r="G646" i="1"/>
  <c r="G645" i="1"/>
  <c r="H645" i="1"/>
  <c r="G636" i="1"/>
  <c r="H636" i="1"/>
  <c r="G635" i="1"/>
  <c r="H635" i="1"/>
  <c r="H632" i="1"/>
  <c r="G632" i="1"/>
  <c r="H631" i="1"/>
  <c r="G631" i="1"/>
  <c r="G629" i="1"/>
  <c r="H629" i="1"/>
  <c r="H628" i="1"/>
  <c r="G628" i="1"/>
  <c r="G626" i="1"/>
  <c r="H626" i="1"/>
  <c r="H625" i="1"/>
  <c r="G625" i="1"/>
  <c r="G622" i="1"/>
  <c r="H622" i="1"/>
  <c r="G621" i="1"/>
  <c r="H621" i="1"/>
  <c r="G620" i="1"/>
  <c r="H620" i="1"/>
  <c r="G619" i="1"/>
  <c r="H619" i="1"/>
  <c r="H618" i="1"/>
  <c r="G618" i="1"/>
  <c r="H617" i="1"/>
  <c r="G617" i="1"/>
  <c r="G616" i="1"/>
  <c r="H616" i="1"/>
  <c r="H614" i="1"/>
  <c r="G614" i="1"/>
  <c r="H613" i="1"/>
  <c r="G613" i="1"/>
  <c r="G612" i="1"/>
  <c r="H612" i="1"/>
  <c r="H611" i="1"/>
  <c r="G611" i="1"/>
  <c r="G609" i="1"/>
  <c r="H609" i="1"/>
  <c r="G608" i="1"/>
  <c r="H608" i="1"/>
  <c r="G607" i="1"/>
  <c r="H607" i="1"/>
  <c r="G606" i="1"/>
  <c r="H606" i="1"/>
  <c r="G605" i="1"/>
  <c r="H605" i="1"/>
  <c r="G604" i="1"/>
  <c r="H604" i="1"/>
  <c r="H602" i="1"/>
  <c r="G602" i="1"/>
  <c r="G600" i="1"/>
  <c r="H600" i="1"/>
  <c r="G599" i="1"/>
  <c r="H599" i="1"/>
  <c r="G598" i="1"/>
  <c r="H598" i="1"/>
  <c r="G596" i="1"/>
  <c r="H596" i="1"/>
  <c r="G595" i="1"/>
  <c r="H595" i="1"/>
  <c r="H594" i="1"/>
  <c r="G594" i="1"/>
  <c r="H593" i="1"/>
  <c r="G593" i="1"/>
  <c r="H590" i="1"/>
  <c r="G590" i="1"/>
  <c r="G589" i="1"/>
  <c r="H589" i="1"/>
  <c r="H587" i="1"/>
  <c r="G587" i="1"/>
  <c r="H586" i="1"/>
  <c r="G586" i="1"/>
  <c r="G584" i="1"/>
  <c r="H584" i="1"/>
  <c r="H582" i="1"/>
  <c r="G582" i="1"/>
  <c r="G581" i="1"/>
  <c r="H581" i="1"/>
  <c r="G580" i="1"/>
  <c r="H580" i="1"/>
  <c r="G577" i="1"/>
  <c r="H577" i="1"/>
  <c r="G576" i="1"/>
  <c r="H576" i="1"/>
  <c r="G574" i="1"/>
  <c r="H574" i="1"/>
  <c r="G573" i="1"/>
  <c r="H573" i="1"/>
  <c r="G571" i="1"/>
  <c r="H571" i="1"/>
  <c r="G570" i="1"/>
  <c r="H570" i="1"/>
  <c r="H568" i="1"/>
  <c r="G568" i="1"/>
  <c r="H567" i="1"/>
  <c r="G567" i="1"/>
  <c r="G564" i="1"/>
  <c r="H564" i="1"/>
  <c r="H563" i="1"/>
  <c r="G563" i="1"/>
  <c r="H562" i="1"/>
  <c r="G562" i="1"/>
  <c r="H561" i="1"/>
  <c r="G561" i="1"/>
  <c r="H560" i="1"/>
  <c r="G560" i="1"/>
  <c r="G559" i="1"/>
  <c r="H559" i="1"/>
  <c r="G558" i="1"/>
  <c r="H558" i="1"/>
  <c r="H557" i="1"/>
  <c r="G557" i="1"/>
  <c r="H555" i="1"/>
  <c r="G555" i="1"/>
  <c r="H554" i="1"/>
  <c r="G554" i="1"/>
  <c r="H553" i="1"/>
  <c r="G553" i="1"/>
  <c r="G552" i="1"/>
  <c r="H552" i="1"/>
  <c r="G550" i="1"/>
  <c r="H550" i="1"/>
  <c r="G549" i="1"/>
  <c r="H549" i="1"/>
  <c r="G548" i="1"/>
  <c r="H548" i="1"/>
  <c r="G547" i="1"/>
  <c r="H547" i="1"/>
  <c r="H546" i="1"/>
  <c r="G546" i="1"/>
  <c r="H545" i="1"/>
  <c r="G545" i="1"/>
  <c r="G543" i="1"/>
  <c r="H543" i="1"/>
  <c r="G542" i="1"/>
  <c r="H542" i="1"/>
  <c r="G541" i="1"/>
  <c r="H541" i="1"/>
  <c r="G540" i="1"/>
  <c r="H540" i="1"/>
  <c r="H538" i="1"/>
  <c r="G538" i="1"/>
  <c r="H537" i="1"/>
  <c r="G537" i="1"/>
  <c r="G535" i="1"/>
  <c r="H535" i="1"/>
  <c r="H534" i="1"/>
  <c r="G534" i="1"/>
  <c r="G533" i="1"/>
  <c r="H533" i="1"/>
  <c r="G532" i="1"/>
  <c r="H532" i="1"/>
  <c r="G528" i="1"/>
  <c r="H528" i="1"/>
  <c r="G527" i="1"/>
  <c r="H527" i="1"/>
  <c r="G525" i="1"/>
  <c r="H525" i="1"/>
  <c r="H524" i="1"/>
  <c r="G524" i="1"/>
  <c r="H522" i="1"/>
  <c r="G522" i="1"/>
  <c r="H521" i="1"/>
  <c r="G521" i="1"/>
  <c r="H519" i="1"/>
  <c r="G519" i="1"/>
  <c r="H518" i="1"/>
  <c r="G518" i="1"/>
  <c r="H515" i="1"/>
  <c r="G515" i="1"/>
  <c r="H514" i="1"/>
  <c r="G514" i="1"/>
  <c r="G513" i="1"/>
  <c r="H513" i="1"/>
  <c r="H512" i="1"/>
  <c r="G512" i="1"/>
  <c r="H511" i="1"/>
  <c r="G511" i="1"/>
  <c r="H510" i="1"/>
  <c r="G510" i="1"/>
  <c r="G509" i="1"/>
  <c r="H509" i="1"/>
  <c r="H508" i="1"/>
  <c r="G508" i="1"/>
  <c r="G507" i="1"/>
  <c r="H507" i="1"/>
  <c r="G506" i="1"/>
  <c r="H506" i="1"/>
  <c r="H505" i="1"/>
  <c r="G505" i="1"/>
  <c r="H504" i="1"/>
  <c r="G504" i="1"/>
  <c r="G503" i="1"/>
  <c r="H503" i="1"/>
  <c r="H502" i="1"/>
  <c r="G502" i="1"/>
  <c r="G501" i="1"/>
  <c r="H501" i="1"/>
  <c r="H500" i="1"/>
  <c r="G500" i="1"/>
  <c r="G499" i="1"/>
  <c r="H499" i="1"/>
  <c r="H498" i="1"/>
  <c r="G498" i="1"/>
  <c r="G497" i="1"/>
  <c r="H497" i="1"/>
  <c r="H496" i="1"/>
  <c r="G496" i="1"/>
  <c r="H495" i="1"/>
  <c r="G495" i="1"/>
  <c r="H494" i="1"/>
  <c r="G494" i="1"/>
  <c r="G493" i="1"/>
  <c r="H493" i="1"/>
  <c r="G492" i="1"/>
  <c r="H492" i="1"/>
  <c r="G491" i="1"/>
  <c r="H491" i="1"/>
  <c r="G490" i="1"/>
  <c r="H490" i="1"/>
  <c r="H489" i="1"/>
  <c r="G489" i="1"/>
  <c r="G488" i="1"/>
  <c r="H488" i="1"/>
  <c r="G487" i="1"/>
  <c r="H487" i="1"/>
  <c r="G486" i="1"/>
  <c r="H486" i="1"/>
  <c r="G485" i="1"/>
  <c r="H485" i="1"/>
  <c r="G484" i="1"/>
  <c r="H484" i="1"/>
  <c r="H483" i="1"/>
  <c r="G483" i="1"/>
  <c r="G482" i="1"/>
  <c r="H482" i="1"/>
  <c r="H481" i="1"/>
  <c r="G481" i="1"/>
  <c r="G480" i="1"/>
  <c r="H480" i="1"/>
  <c r="G479" i="1"/>
  <c r="H479" i="1"/>
  <c r="G478" i="1"/>
  <c r="H478" i="1"/>
  <c r="H477" i="1"/>
  <c r="G477" i="1"/>
  <c r="H476" i="1"/>
  <c r="G476" i="1"/>
  <c r="G475" i="1"/>
  <c r="H475" i="1"/>
  <c r="G474" i="1"/>
  <c r="H474" i="1"/>
  <c r="H473" i="1"/>
  <c r="G473" i="1"/>
  <c r="H472" i="1"/>
  <c r="G472" i="1"/>
  <c r="H471" i="1"/>
  <c r="G471" i="1"/>
  <c r="H470" i="1"/>
  <c r="G470" i="1"/>
  <c r="H469" i="1"/>
  <c r="G469" i="1"/>
  <c r="G468" i="1"/>
  <c r="H468" i="1"/>
  <c r="G467" i="1"/>
  <c r="H467" i="1"/>
  <c r="H466" i="1"/>
  <c r="G466" i="1"/>
  <c r="H465" i="1"/>
  <c r="G465" i="1"/>
  <c r="H464" i="1"/>
  <c r="G464" i="1"/>
  <c r="H463" i="1"/>
  <c r="G463" i="1"/>
  <c r="H462" i="1"/>
  <c r="G462" i="1"/>
  <c r="H461" i="1"/>
  <c r="G461" i="1"/>
  <c r="H460" i="1"/>
  <c r="G460" i="1"/>
  <c r="H459" i="1"/>
  <c r="G459" i="1"/>
  <c r="H458" i="1"/>
  <c r="G458" i="1"/>
  <c r="H457" i="1"/>
  <c r="G457" i="1"/>
  <c r="H456" i="1"/>
  <c r="G456" i="1"/>
  <c r="G455" i="1"/>
  <c r="H455" i="1"/>
  <c r="H454" i="1"/>
  <c r="G454" i="1"/>
  <c r="H453" i="1"/>
  <c r="G453" i="1"/>
  <c r="G452" i="1"/>
  <c r="H452" i="1"/>
  <c r="H451" i="1"/>
  <c r="G451" i="1"/>
  <c r="H450" i="1"/>
  <c r="G450" i="1"/>
  <c r="H449" i="1"/>
  <c r="G449" i="1"/>
  <c r="H448" i="1"/>
  <c r="G448" i="1"/>
  <c r="H447" i="1"/>
  <c r="G447" i="1"/>
  <c r="H446" i="1"/>
  <c r="G446" i="1"/>
  <c r="H445" i="1"/>
  <c r="G445" i="1"/>
  <c r="H444" i="1"/>
  <c r="G444" i="1"/>
  <c r="G443" i="1"/>
  <c r="H443" i="1"/>
  <c r="G442" i="1"/>
  <c r="H442" i="1"/>
  <c r="G441" i="1"/>
  <c r="H441" i="1"/>
  <c r="H440" i="1"/>
  <c r="G440" i="1"/>
  <c r="H439" i="1"/>
  <c r="G439" i="1"/>
  <c r="H438" i="1"/>
  <c r="G438" i="1"/>
  <c r="G437" i="1"/>
  <c r="H437" i="1"/>
  <c r="H436" i="1"/>
  <c r="G436" i="1"/>
  <c r="H435" i="1"/>
  <c r="G435" i="1"/>
  <c r="G434" i="1"/>
  <c r="H434" i="1"/>
  <c r="H433" i="1"/>
  <c r="G433" i="1"/>
  <c r="G432" i="1"/>
  <c r="H432" i="1"/>
  <c r="H431" i="1"/>
  <c r="G431" i="1"/>
  <c r="H430" i="1"/>
  <c r="G430" i="1"/>
  <c r="G429" i="1"/>
  <c r="H429" i="1"/>
  <c r="G428" i="1"/>
  <c r="H428" i="1"/>
  <c r="H427" i="1"/>
  <c r="G427" i="1"/>
  <c r="H426" i="1"/>
  <c r="G426" i="1"/>
  <c r="G425" i="1"/>
  <c r="H425" i="1"/>
  <c r="H424" i="1"/>
  <c r="G424" i="1"/>
  <c r="H423" i="1"/>
  <c r="H416" i="1"/>
  <c r="G414" i="1"/>
  <c r="H414" i="1"/>
  <c r="H411" i="1"/>
  <c r="G411" i="1"/>
  <c r="H410" i="1"/>
  <c r="G410" i="1"/>
  <c r="H409" i="1"/>
  <c r="G409" i="1"/>
  <c r="H408" i="1"/>
  <c r="G408" i="1"/>
  <c r="H407" i="1"/>
  <c r="G407" i="1"/>
  <c r="H406" i="1"/>
  <c r="G406" i="1"/>
  <c r="H405" i="1"/>
  <c r="G405" i="1"/>
  <c r="H404" i="1"/>
  <c r="G404" i="1"/>
  <c r="G403" i="1"/>
  <c r="H403" i="1"/>
  <c r="H402" i="1"/>
  <c r="G402" i="1"/>
  <c r="G401" i="1"/>
  <c r="H401" i="1"/>
  <c r="H400" i="1"/>
  <c r="G400" i="1"/>
  <c r="H399" i="1"/>
  <c r="G399" i="1"/>
  <c r="G398" i="1"/>
  <c r="H398" i="1"/>
  <c r="H397" i="1"/>
  <c r="G397" i="1"/>
  <c r="G396" i="1"/>
  <c r="H396" i="1"/>
  <c r="H395" i="1"/>
  <c r="G395" i="1"/>
  <c r="H394" i="1"/>
  <c r="G394" i="1"/>
  <c r="H393" i="1"/>
  <c r="G393" i="1"/>
  <c r="H392" i="1"/>
  <c r="G392" i="1"/>
  <c r="H391" i="1"/>
  <c r="G391" i="1"/>
  <c r="H390" i="1"/>
  <c r="G390" i="1"/>
  <c r="G389" i="1"/>
  <c r="H389" i="1"/>
  <c r="H388" i="1"/>
  <c r="G388" i="1"/>
  <c r="H387" i="1"/>
  <c r="G387" i="1"/>
  <c r="H386" i="1"/>
  <c r="G386" i="1"/>
  <c r="H385" i="1"/>
  <c r="G385" i="1"/>
  <c r="G384" i="1"/>
  <c r="H384" i="1"/>
  <c r="H383" i="1"/>
  <c r="G383" i="1"/>
  <c r="G382" i="1"/>
  <c r="H382" i="1"/>
  <c r="G381" i="1"/>
  <c r="H381" i="1"/>
  <c r="H380" i="1"/>
  <c r="G380" i="1"/>
  <c r="G379" i="1"/>
  <c r="H379" i="1"/>
  <c r="G378" i="1"/>
  <c r="H378" i="1"/>
  <c r="H377" i="1"/>
  <c r="G377" i="1"/>
  <c r="G376" i="1"/>
  <c r="H376" i="1"/>
  <c r="G375" i="1"/>
  <c r="H375" i="1"/>
  <c r="H374" i="1"/>
  <c r="G374" i="1"/>
  <c r="G373" i="1"/>
  <c r="H373" i="1"/>
  <c r="G372" i="1"/>
  <c r="H372" i="1"/>
  <c r="H371" i="1"/>
  <c r="G371" i="1"/>
  <c r="H370" i="1"/>
  <c r="G370" i="1"/>
  <c r="H369" i="1"/>
  <c r="G369" i="1"/>
  <c r="G367" i="1"/>
  <c r="H367" i="1"/>
  <c r="G366" i="1"/>
  <c r="H366" i="1"/>
  <c r="H365" i="1"/>
  <c r="G365" i="1"/>
  <c r="G364" i="1"/>
  <c r="H364" i="1"/>
  <c r="H363" i="1"/>
  <c r="G363" i="1"/>
  <c r="H362" i="1"/>
  <c r="G362" i="1"/>
  <c r="H361" i="1"/>
  <c r="G361" i="1"/>
  <c r="G360" i="1"/>
  <c r="H360" i="1"/>
  <c r="H359" i="1"/>
  <c r="G359" i="1"/>
  <c r="G358" i="1"/>
  <c r="H358" i="1"/>
  <c r="H357" i="1"/>
  <c r="G357" i="1"/>
  <c r="G356" i="1"/>
  <c r="H356" i="1"/>
  <c r="G354" i="1"/>
  <c r="H354" i="1"/>
  <c r="G353" i="1"/>
  <c r="H353" i="1"/>
  <c r="G352" i="1"/>
  <c r="H352" i="1"/>
  <c r="G351" i="1"/>
  <c r="H351" i="1"/>
  <c r="H350" i="1"/>
  <c r="G350" i="1"/>
  <c r="H349" i="1"/>
  <c r="G349" i="1"/>
  <c r="G348" i="1"/>
  <c r="H348" i="1"/>
  <c r="H347" i="1"/>
  <c r="G347" i="1"/>
  <c r="H346" i="1"/>
  <c r="G346" i="1"/>
  <c r="H345" i="1"/>
  <c r="G345" i="1"/>
  <c r="H344" i="1"/>
  <c r="G344" i="1"/>
  <c r="H343" i="1"/>
  <c r="G343" i="1"/>
  <c r="G342" i="1"/>
  <c r="H342" i="1"/>
  <c r="H341" i="1"/>
  <c r="G341" i="1"/>
  <c r="H340" i="1"/>
  <c r="G340" i="1"/>
  <c r="G339" i="1"/>
  <c r="H339" i="1"/>
  <c r="H338" i="1"/>
  <c r="G338" i="1"/>
  <c r="H337" i="1"/>
  <c r="G337" i="1"/>
  <c r="G336" i="1"/>
  <c r="H336" i="1"/>
  <c r="H335" i="1"/>
  <c r="G335" i="1"/>
  <c r="H334" i="1"/>
  <c r="G334" i="1"/>
  <c r="H333" i="1"/>
  <c r="G333" i="1"/>
  <c r="H332" i="1"/>
  <c r="G332" i="1"/>
  <c r="H330" i="1"/>
  <c r="G330" i="1"/>
  <c r="H329" i="1"/>
  <c r="G329" i="1"/>
  <c r="H328" i="1"/>
  <c r="G328" i="1"/>
  <c r="H327" i="1"/>
  <c r="G327" i="1"/>
  <c r="G326" i="1"/>
  <c r="H326" i="1"/>
  <c r="H325" i="1"/>
  <c r="G325" i="1"/>
  <c r="H324" i="1"/>
  <c r="G324" i="1"/>
  <c r="G323" i="1"/>
  <c r="H323" i="1"/>
  <c r="H321" i="1"/>
  <c r="G321" i="1"/>
  <c r="H320" i="1"/>
  <c r="G320" i="1"/>
  <c r="H319" i="1"/>
  <c r="G319" i="1"/>
  <c r="G318" i="1"/>
  <c r="H318" i="1"/>
  <c r="H315" i="1"/>
  <c r="G315" i="1"/>
  <c r="H314" i="1"/>
  <c r="G314" i="1"/>
  <c r="H313" i="1"/>
  <c r="G313" i="1"/>
  <c r="H312" i="1"/>
  <c r="G312" i="1"/>
  <c r="G311" i="1"/>
  <c r="H311" i="1"/>
  <c r="G310" i="1"/>
  <c r="H310" i="1"/>
  <c r="H308" i="1"/>
  <c r="G308" i="1"/>
  <c r="G307" i="1"/>
  <c r="H307" i="1"/>
  <c r="H306" i="1"/>
  <c r="G306" i="1"/>
  <c r="G302" i="1"/>
  <c r="H302" i="1"/>
  <c r="H301" i="1"/>
  <c r="G301" i="1"/>
  <c r="H300" i="1"/>
  <c r="G300" i="1"/>
  <c r="G299" i="1"/>
  <c r="H299" i="1"/>
  <c r="G292" i="1"/>
  <c r="H292" i="1"/>
  <c r="H291" i="1"/>
  <c r="G291" i="1"/>
  <c r="G290" i="1"/>
  <c r="H290" i="1"/>
  <c r="G289" i="1"/>
  <c r="H289" i="1"/>
  <c r="G288" i="1"/>
  <c r="H288" i="1"/>
  <c r="H287" i="1"/>
  <c r="G287" i="1"/>
  <c r="G286" i="1"/>
  <c r="H286" i="1"/>
  <c r="G284" i="1"/>
  <c r="H284" i="1"/>
  <c r="H283" i="1"/>
  <c r="G283" i="1"/>
  <c r="G282" i="1"/>
  <c r="H282" i="1"/>
  <c r="H281" i="1"/>
  <c r="G281" i="1"/>
  <c r="G280" i="1"/>
  <c r="H280" i="1"/>
  <c r="G278" i="1"/>
  <c r="H278" i="1"/>
  <c r="H277" i="1"/>
  <c r="G277" i="1"/>
  <c r="H276" i="1"/>
  <c r="G276" i="1"/>
  <c r="G275" i="1"/>
  <c r="H275" i="1"/>
  <c r="G273" i="1"/>
  <c r="H273" i="1"/>
  <c r="G272" i="1"/>
  <c r="H272" i="1"/>
  <c r="G271" i="1"/>
  <c r="H271" i="1"/>
  <c r="G268" i="1"/>
  <c r="H268" i="1"/>
  <c r="G267" i="1"/>
  <c r="H267" i="1"/>
  <c r="G266" i="1"/>
  <c r="H266" i="1"/>
  <c r="G264" i="1"/>
  <c r="H264" i="1"/>
  <c r="G263" i="1"/>
  <c r="H263" i="1"/>
  <c r="G262" i="1"/>
  <c r="H262" i="1"/>
  <c r="G261" i="1"/>
  <c r="H261" i="1"/>
  <c r="G260" i="1"/>
  <c r="H260" i="1"/>
  <c r="H257" i="1"/>
  <c r="G257" i="1"/>
  <c r="H256" i="1"/>
  <c r="G256" i="1"/>
  <c r="G255" i="1"/>
  <c r="H255" i="1"/>
  <c r="H254" i="1"/>
  <c r="G254" i="1"/>
  <c r="H252" i="1"/>
  <c r="G252" i="1"/>
  <c r="G251" i="1"/>
  <c r="H251" i="1"/>
  <c r="H249" i="1"/>
  <c r="G249" i="1"/>
  <c r="G248" i="1"/>
  <c r="H248" i="1"/>
  <c r="G247" i="1"/>
  <c r="H247" i="1"/>
  <c r="G245" i="1"/>
  <c r="H245" i="1"/>
  <c r="G244" i="1"/>
  <c r="H244" i="1"/>
  <c r="H243" i="1"/>
  <c r="G243" i="1"/>
  <c r="G241" i="1"/>
  <c r="H241" i="1"/>
  <c r="G240" i="1"/>
  <c r="H240" i="1"/>
  <c r="G239" i="1"/>
  <c r="H239" i="1"/>
  <c r="H237" i="1"/>
  <c r="G237" i="1"/>
  <c r="G236" i="1"/>
  <c r="H236" i="1"/>
  <c r="H235" i="1"/>
  <c r="G235" i="1"/>
  <c r="H234" i="1"/>
  <c r="G234" i="1"/>
  <c r="H232" i="1"/>
  <c r="G232" i="1"/>
  <c r="H231" i="1"/>
  <c r="G231" i="1"/>
  <c r="H229" i="1"/>
  <c r="G229" i="1"/>
  <c r="H228" i="1"/>
  <c r="G228" i="1"/>
  <c r="H225" i="1"/>
  <c r="G225" i="1"/>
  <c r="G224" i="1"/>
  <c r="H224" i="1"/>
  <c r="G223" i="1"/>
  <c r="H223" i="1"/>
  <c r="H222" i="1"/>
  <c r="G222" i="1"/>
  <c r="H220" i="1"/>
  <c r="G220" i="1"/>
  <c r="H219" i="1"/>
  <c r="G219" i="1"/>
  <c r="G216" i="1"/>
  <c r="H216" i="1"/>
  <c r="G215" i="1"/>
  <c r="H215" i="1"/>
  <c r="G214" i="1"/>
  <c r="H214" i="1"/>
  <c r="G213" i="1"/>
  <c r="H213" i="1"/>
  <c r="G211" i="1"/>
  <c r="H211" i="1"/>
  <c r="H210" i="1"/>
  <c r="G210" i="1"/>
  <c r="G209" i="1"/>
  <c r="H209" i="1"/>
  <c r="G208" i="1"/>
  <c r="H208" i="1"/>
  <c r="G207" i="1"/>
  <c r="H207" i="1"/>
  <c r="H206" i="1"/>
  <c r="G206" i="1"/>
  <c r="H205" i="1"/>
  <c r="G205" i="1"/>
  <c r="G203" i="1"/>
  <c r="H203" i="1"/>
  <c r="G202" i="1"/>
  <c r="H202" i="1"/>
  <c r="G201" i="1"/>
  <c r="H201" i="1"/>
  <c r="G200" i="1"/>
  <c r="H200" i="1"/>
  <c r="G197" i="1"/>
  <c r="H197" i="1"/>
  <c r="H196" i="1"/>
  <c r="G196" i="1"/>
  <c r="H195" i="1"/>
  <c r="G195" i="1"/>
  <c r="G194" i="1"/>
  <c r="H194" i="1"/>
  <c r="G193" i="1"/>
  <c r="H193" i="1"/>
  <c r="G192" i="1"/>
  <c r="H192" i="1"/>
  <c r="H191" i="1"/>
  <c r="G191" i="1"/>
  <c r="G189" i="1"/>
  <c r="H189" i="1"/>
  <c r="G188" i="1"/>
  <c r="H188" i="1"/>
  <c r="H187" i="1"/>
  <c r="G187" i="1"/>
  <c r="G186" i="1"/>
  <c r="H186" i="1"/>
  <c r="H184" i="1"/>
  <c r="G184" i="1"/>
  <c r="H183" i="1"/>
  <c r="G183" i="1"/>
  <c r="G182" i="1"/>
  <c r="H182" i="1"/>
  <c r="G181" i="1"/>
  <c r="H181" i="1"/>
  <c r="H180" i="1"/>
  <c r="G180" i="1"/>
  <c r="H179" i="1"/>
  <c r="G179" i="1"/>
  <c r="G178" i="1"/>
  <c r="H178" i="1"/>
  <c r="G177" i="1"/>
  <c r="H177" i="1"/>
  <c r="G176" i="1"/>
  <c r="H176" i="1"/>
  <c r="G175" i="1"/>
  <c r="H175" i="1"/>
  <c r="G173" i="1"/>
  <c r="H173" i="1"/>
  <c r="H172" i="1"/>
  <c r="G172" i="1"/>
  <c r="G171" i="1"/>
  <c r="H171" i="1"/>
  <c r="H170" i="1"/>
  <c r="G170" i="1"/>
  <c r="H169" i="1"/>
  <c r="G169" i="1"/>
  <c r="H168" i="1"/>
  <c r="G168" i="1"/>
  <c r="H167" i="1"/>
  <c r="G167" i="1"/>
  <c r="G165" i="1"/>
  <c r="H165" i="1"/>
  <c r="G164" i="1"/>
  <c r="H164" i="1"/>
  <c r="H163" i="1"/>
  <c r="G163" i="1"/>
  <c r="G162" i="1"/>
  <c r="H162" i="1"/>
  <c r="G159" i="1"/>
  <c r="H159" i="1"/>
  <c r="H158" i="1"/>
  <c r="G158" i="1"/>
  <c r="G157" i="1"/>
  <c r="H157" i="1"/>
  <c r="G155" i="1"/>
  <c r="H155" i="1"/>
  <c r="H154" i="1"/>
  <c r="G154" i="1"/>
  <c r="G153" i="1"/>
  <c r="H153" i="1"/>
  <c r="H152" i="1"/>
  <c r="G152" i="1"/>
  <c r="G151" i="1"/>
  <c r="H151" i="1"/>
  <c r="H147" i="1"/>
  <c r="G147" i="1"/>
  <c r="H146" i="1"/>
  <c r="G146" i="1"/>
  <c r="H145" i="1"/>
  <c r="G145" i="1"/>
  <c r="G144" i="1"/>
  <c r="H144" i="1"/>
  <c r="G143" i="1"/>
  <c r="H143" i="1"/>
  <c r="H142" i="1"/>
  <c r="G142" i="1"/>
  <c r="G141" i="1"/>
  <c r="H141" i="1"/>
  <c r="H140" i="1"/>
  <c r="G140" i="1"/>
  <c r="G139" i="1"/>
  <c r="H139" i="1"/>
  <c r="H138" i="1"/>
  <c r="G138" i="1"/>
  <c r="G135" i="1"/>
  <c r="H135" i="1"/>
  <c r="G134" i="1"/>
  <c r="H134" i="1"/>
  <c r="H133" i="1"/>
  <c r="G133" i="1"/>
  <c r="G132" i="1"/>
  <c r="H132" i="1"/>
  <c r="H129" i="1"/>
  <c r="G129" i="1"/>
  <c r="G128" i="1"/>
  <c r="H128" i="1"/>
  <c r="G127" i="1"/>
  <c r="H127" i="1"/>
  <c r="G126" i="1"/>
  <c r="H126" i="1"/>
  <c r="H124" i="1"/>
  <c r="G124" i="1"/>
  <c r="H123" i="1"/>
  <c r="G123" i="1"/>
  <c r="G120" i="1"/>
  <c r="H120" i="1"/>
  <c r="H119" i="1"/>
  <c r="G119" i="1"/>
  <c r="G118" i="1"/>
  <c r="H118" i="1"/>
  <c r="G117" i="1"/>
  <c r="H117" i="1"/>
  <c r="H115" i="1"/>
  <c r="G115" i="1"/>
  <c r="G114" i="1"/>
  <c r="H114" i="1"/>
  <c r="G113" i="1"/>
  <c r="H113" i="1"/>
  <c r="H112" i="1"/>
  <c r="G112" i="1"/>
  <c r="H111" i="1"/>
  <c r="G111" i="1"/>
  <c r="H110" i="1"/>
  <c r="G110" i="1"/>
  <c r="H109" i="1"/>
  <c r="G109" i="1"/>
  <c r="H107" i="1"/>
  <c r="G107" i="1"/>
  <c r="G106" i="1"/>
  <c r="H106" i="1"/>
  <c r="H105" i="1"/>
  <c r="G105" i="1"/>
  <c r="H104" i="1"/>
  <c r="G104" i="1"/>
  <c r="H101" i="1"/>
  <c r="G101" i="1"/>
  <c r="G100" i="1"/>
  <c r="H100" i="1"/>
  <c r="G99" i="1"/>
  <c r="H99" i="1"/>
  <c r="G98" i="1"/>
  <c r="H98" i="1"/>
  <c r="H97" i="1"/>
  <c r="G97" i="1"/>
  <c r="G96" i="1"/>
  <c r="H96" i="1"/>
  <c r="H95" i="1"/>
  <c r="G95" i="1"/>
  <c r="G93" i="1"/>
  <c r="H93" i="1"/>
  <c r="G92" i="1"/>
  <c r="H92" i="1"/>
  <c r="H91" i="1"/>
  <c r="G91" i="1"/>
  <c r="G90" i="1"/>
  <c r="H90" i="1"/>
  <c r="H89" i="1"/>
  <c r="G89" i="1"/>
  <c r="G88" i="1"/>
  <c r="H88" i="1"/>
  <c r="H86" i="1"/>
  <c r="G86" i="1"/>
  <c r="G85" i="1"/>
  <c r="H85" i="1"/>
  <c r="G84" i="1"/>
  <c r="H84" i="1"/>
  <c r="H83" i="1"/>
  <c r="G83" i="1"/>
  <c r="H82" i="1"/>
  <c r="G82" i="1"/>
  <c r="G81" i="1"/>
  <c r="H81" i="1"/>
  <c r="H80" i="1"/>
  <c r="G80" i="1"/>
  <c r="G77" i="1"/>
  <c r="H77" i="1"/>
  <c r="G76" i="1"/>
  <c r="H76" i="1"/>
  <c r="G75" i="1"/>
  <c r="H75" i="1"/>
  <c r="H74" i="1"/>
  <c r="G74" i="1"/>
  <c r="H72" i="1"/>
  <c r="G72" i="1"/>
  <c r="G71" i="1"/>
  <c r="H71" i="1"/>
  <c r="G68" i="1"/>
  <c r="H68" i="1"/>
  <c r="G66" i="1"/>
  <c r="H66" i="1"/>
  <c r="G65" i="1"/>
  <c r="H65" i="1"/>
  <c r="H63" i="1"/>
  <c r="G63" i="1"/>
  <c r="G62" i="1"/>
  <c r="H62" i="1"/>
  <c r="G61" i="1"/>
  <c r="H61" i="1"/>
  <c r="H59" i="1"/>
  <c r="G59" i="1"/>
  <c r="G58" i="1"/>
  <c r="H58" i="1"/>
  <c r="H56" i="1"/>
  <c r="G56" i="1"/>
  <c r="G55" i="1"/>
  <c r="H55" i="1"/>
  <c r="G53" i="1"/>
  <c r="H53" i="1"/>
  <c r="H52" i="1"/>
  <c r="G52" i="1"/>
  <c r="G51" i="1"/>
  <c r="H51" i="1"/>
  <c r="H50" i="1"/>
  <c r="G50" i="1"/>
  <c r="H48" i="1"/>
  <c r="G48" i="1"/>
  <c r="G47" i="1"/>
  <c r="H47" i="1"/>
  <c r="G44" i="1"/>
  <c r="H44" i="1"/>
  <c r="H43" i="1"/>
  <c r="G43" i="1"/>
  <c r="H42" i="1"/>
  <c r="G42" i="1"/>
  <c r="H41" i="1"/>
  <c r="G41" i="1"/>
  <c r="H38" i="1"/>
  <c r="G38" i="1"/>
  <c r="H37" i="1"/>
  <c r="G37" i="1"/>
  <c r="H36" i="1"/>
  <c r="G36" i="1"/>
  <c r="G34" i="1"/>
  <c r="H34" i="1"/>
  <c r="G33" i="1"/>
  <c r="H33" i="1"/>
  <c r="G31" i="1"/>
  <c r="H31" i="1"/>
  <c r="H30" i="1"/>
  <c r="G30" i="1"/>
  <c r="H29" i="1"/>
  <c r="G29" i="1"/>
  <c r="H28" i="1"/>
  <c r="G28" i="1"/>
  <c r="H27" i="1"/>
  <c r="G27" i="1"/>
  <c r="H26" i="1"/>
  <c r="G26" i="1"/>
  <c r="G24" i="1"/>
  <c r="H24" i="1"/>
  <c r="H23" i="1"/>
  <c r="G23" i="1"/>
  <c r="H22" i="1"/>
  <c r="G22" i="1"/>
  <c r="H21" i="1"/>
  <c r="G21" i="1"/>
  <c r="G20" i="1"/>
  <c r="H20" i="1"/>
  <c r="H18" i="1"/>
  <c r="G18" i="1"/>
  <c r="G17" i="1"/>
  <c r="H17" i="1"/>
  <c r="G16" i="1"/>
  <c r="H16" i="1"/>
  <c r="H15" i="1"/>
  <c r="G15" i="1"/>
  <c r="G14" i="1"/>
  <c r="H14" i="1"/>
  <c r="G12" i="1"/>
  <c r="H12" i="1"/>
  <c r="G11" i="1"/>
  <c r="H11" i="1"/>
  <c r="H10" i="1"/>
  <c r="G10" i="1"/>
  <c r="G9" i="1"/>
  <c r="H9" i="1"/>
  <c r="H8" i="1"/>
  <c r="G8" i="1"/>
  <c r="G7" i="1"/>
  <c r="H7" i="1"/>
  <c r="H6" i="1"/>
  <c r="G6" i="1"/>
  <c r="H5" i="1"/>
  <c r="G5" i="1"/>
  <c r="B276" i="9"/>
  <c r="B272" i="9"/>
  <c r="B266" i="9"/>
  <c r="B263" i="9"/>
  <c r="B262" i="9"/>
  <c r="B259" i="9"/>
  <c r="B258" i="9"/>
  <c r="B257" i="9"/>
  <c r="B256" i="9"/>
  <c r="B251" i="9"/>
  <c r="B248" i="9"/>
  <c r="B242" i="9"/>
  <c r="B288" i="9"/>
  <c r="B274" i="9"/>
  <c r="B270" i="9"/>
  <c r="B265" i="9"/>
  <c r="B245" i="9"/>
  <c r="B240" i="9"/>
  <c r="B290" i="9"/>
  <c r="B286" i="9"/>
  <c r="B255" i="9"/>
  <c r="B253" i="9"/>
  <c r="B268" i="9"/>
  <c r="B249" i="9"/>
  <c r="B241" i="9"/>
  <c r="B239" i="9"/>
  <c r="E24" i="9" l="1"/>
  <c r="B24" i="9" s="1"/>
  <c r="D44" i="8"/>
  <c r="G415" i="1"/>
  <c r="H415" i="1"/>
  <c r="G368" i="1"/>
  <c r="H368" i="1"/>
  <c r="D355" i="1"/>
  <c r="F360" i="4"/>
  <c r="E308" i="4"/>
  <c r="D316" i="1"/>
  <c r="D422" i="1"/>
  <c r="E648" i="4"/>
  <c r="D642" i="1" s="1"/>
  <c r="D421" i="1"/>
  <c r="E647" i="4"/>
  <c r="G298" i="1"/>
  <c r="H298" i="1"/>
  <c r="D217" i="1"/>
  <c r="F221" i="4"/>
  <c r="D160" i="1"/>
  <c r="F164" i="4"/>
  <c r="E152" i="4"/>
  <c r="D149" i="1"/>
  <c r="G149" i="1" s="1"/>
  <c r="E6" i="4"/>
  <c r="D3" i="1"/>
  <c r="G343" i="9"/>
  <c r="E343" i="9" s="1"/>
  <c r="B343" i="9" s="1"/>
  <c r="K1480" i="9"/>
  <c r="C1620" i="1"/>
  <c r="I39" i="3"/>
  <c r="G1582" i="1"/>
  <c r="H1582" i="1"/>
  <c r="H11" i="3"/>
  <c r="E344" i="9"/>
  <c r="I10" i="3" s="1"/>
  <c r="B345" i="9"/>
  <c r="G1537" i="1"/>
  <c r="H1537" i="1"/>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D1536" i="1"/>
  <c r="I31" i="3"/>
  <c r="F141" i="6"/>
  <c r="C1536" i="1"/>
  <c r="H31" i="3"/>
  <c r="G1400" i="1"/>
  <c r="H1400" i="1"/>
  <c r="H9" i="3"/>
  <c r="E346" i="9"/>
  <c r="B347" i="9"/>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C1093" i="1"/>
  <c r="F88" i="5"/>
  <c r="D69" i="5"/>
  <c r="D6" i="5" s="1"/>
  <c r="G1094" i="1"/>
  <c r="H1094" i="1"/>
  <c r="G1087" i="1"/>
  <c r="H1087" i="1"/>
  <c r="G1081" i="1"/>
  <c r="H1081" i="1"/>
  <c r="D1075" i="1"/>
  <c r="E69" i="5"/>
  <c r="E6" i="5" s="1"/>
  <c r="G1076" i="1"/>
  <c r="H1076" i="1"/>
  <c r="G1075" i="1"/>
  <c r="H1075" i="1"/>
  <c r="G1068" i="1"/>
  <c r="H1068" i="1"/>
  <c r="G1061" i="1"/>
  <c r="H1061" i="1"/>
  <c r="G1057" i="1"/>
  <c r="H1057" i="1"/>
  <c r="G1050" i="1"/>
  <c r="H1050" i="1"/>
  <c r="G1046" i="1"/>
  <c r="H1046" i="1"/>
  <c r="G1040" i="1"/>
  <c r="H1040" i="1"/>
  <c r="G1034" i="1"/>
  <c r="H1034" i="1"/>
  <c r="G1024" i="1"/>
  <c r="H1024" i="1"/>
  <c r="G1018" i="1"/>
  <c r="H1018" i="1"/>
  <c r="C1017" i="1"/>
  <c r="F12" i="5"/>
  <c r="D1012" i="1"/>
  <c r="I22" i="3"/>
  <c r="H22" i="3"/>
  <c r="F7" i="5"/>
  <c r="C1012" i="1"/>
  <c r="G1013" i="1"/>
  <c r="H1013"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F639" i="4"/>
  <c r="C633" i="1"/>
  <c r="F648" i="4"/>
  <c r="C642" i="1"/>
  <c r="C641" i="1"/>
  <c r="C413" i="1"/>
  <c r="G331" i="1"/>
  <c r="H331" i="1"/>
  <c r="G322" i="1"/>
  <c r="H322" i="1"/>
  <c r="G317" i="1"/>
  <c r="H317" i="1"/>
  <c r="G309" i="1"/>
  <c r="H309" i="1"/>
  <c r="G305" i="1"/>
  <c r="H305" i="1"/>
  <c r="G304" i="1"/>
  <c r="H304"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H150" i="1"/>
  <c r="G150" i="1"/>
  <c r="H149" i="1"/>
  <c r="D301" i="4"/>
  <c r="D423" i="4"/>
  <c r="C295" i="1"/>
  <c r="G137" i="1"/>
  <c r="H137" i="1"/>
  <c r="G136" i="1"/>
  <c r="H136" i="1"/>
  <c r="H131" i="1"/>
  <c r="G131" i="1"/>
  <c r="H130" i="1"/>
  <c r="G130" i="1"/>
  <c r="G125" i="1"/>
  <c r="H125" i="1"/>
  <c r="G122" i="1"/>
  <c r="H122" i="1"/>
  <c r="G121" i="1"/>
  <c r="H121" i="1"/>
  <c r="H116" i="1"/>
  <c r="G116" i="1"/>
  <c r="G108" i="1"/>
  <c r="H108" i="1"/>
  <c r="G103" i="1"/>
  <c r="H103" i="1"/>
  <c r="G102" i="1"/>
  <c r="H102" i="1"/>
  <c r="G94" i="1"/>
  <c r="H94" i="1"/>
  <c r="H87" i="1"/>
  <c r="G87" i="1"/>
  <c r="G79" i="1"/>
  <c r="H79" i="1"/>
  <c r="G78" i="1"/>
  <c r="H78" i="1"/>
  <c r="G73" i="1"/>
  <c r="H73" i="1"/>
  <c r="G70" i="1"/>
  <c r="H70" i="1"/>
  <c r="G67" i="1"/>
  <c r="H67" i="1"/>
  <c r="H64" i="1"/>
  <c r="G64" i="1"/>
  <c r="H60" i="1"/>
  <c r="G60" i="1"/>
  <c r="G57" i="1"/>
  <c r="H57" i="1"/>
  <c r="G54" i="1"/>
  <c r="H54" i="1"/>
  <c r="G49" i="1"/>
  <c r="H49" i="1"/>
  <c r="H46" i="1"/>
  <c r="G46" i="1"/>
  <c r="H45" i="1"/>
  <c r="G45" i="1"/>
  <c r="G40" i="1"/>
  <c r="H40" i="1"/>
  <c r="G39" i="1"/>
  <c r="H39" i="1"/>
  <c r="G35" i="1"/>
  <c r="H35" i="1"/>
  <c r="G32" i="1"/>
  <c r="H32" i="1"/>
  <c r="H25" i="1"/>
  <c r="G25" i="1"/>
  <c r="H19" i="1"/>
  <c r="G19" i="1"/>
  <c r="H13" i="1"/>
  <c r="G13" i="1"/>
  <c r="G4" i="1"/>
  <c r="H4" i="1"/>
  <c r="D424" i="4"/>
  <c r="D643" i="4"/>
  <c r="C417" i="1"/>
  <c r="C296" i="1"/>
  <c r="I1577" i="1"/>
  <c r="I1573" i="1"/>
  <c r="I1572" i="1"/>
  <c r="I1569" i="1"/>
  <c r="I1568" i="1"/>
  <c r="I1567" i="1"/>
  <c r="I1563" i="1"/>
  <c r="I1559" i="1"/>
  <c r="I1558" i="1"/>
  <c r="I1556" i="1"/>
  <c r="I1553" i="1"/>
  <c r="I1552" i="1"/>
  <c r="I1549" i="1"/>
  <c r="I1548" i="1"/>
  <c r="H19" i="9"/>
  <c r="E19" i="9" s="1"/>
  <c r="B19" i="9" s="1"/>
  <c r="G342" i="9"/>
  <c r="E342" i="9" s="1"/>
  <c r="G355" i="1" l="1"/>
  <c r="H355" i="1"/>
  <c r="F308" i="4"/>
  <c r="E417" i="4"/>
  <c r="D412" i="1" s="1"/>
  <c r="D303" i="1"/>
  <c r="E418" i="4"/>
  <c r="G316" i="1"/>
  <c r="H316" i="1"/>
  <c r="D641" i="1"/>
  <c r="G641" i="1" s="1"/>
  <c r="F647" i="4"/>
  <c r="H422" i="1"/>
  <c r="G422" i="1"/>
  <c r="G421" i="1"/>
  <c r="H421" i="1"/>
  <c r="H160" i="1"/>
  <c r="G160" i="1"/>
  <c r="F152" i="4"/>
  <c r="D148" i="1"/>
  <c r="E299" i="4"/>
  <c r="E300" i="4" s="1"/>
  <c r="I18" i="3"/>
  <c r="F6" i="4"/>
  <c r="E422" i="4"/>
  <c r="D2" i="1"/>
  <c r="I17" i="3"/>
  <c r="G3" i="1"/>
  <c r="H3" i="1"/>
  <c r="G1620" i="1"/>
  <c r="H1620" i="1"/>
  <c r="N3" i="9"/>
  <c r="G1536" i="1"/>
  <c r="H1536" i="1"/>
  <c r="I9" i="3"/>
  <c r="K3" i="9"/>
  <c r="G1093" i="1"/>
  <c r="H1093" i="1"/>
  <c r="F69" i="5"/>
  <c r="C1074" i="1"/>
  <c r="H23" i="3"/>
  <c r="D1074" i="1"/>
  <c r="I23" i="3"/>
  <c r="G1017" i="1"/>
  <c r="H1017" i="1"/>
  <c r="D1011" i="1"/>
  <c r="H299" i="9"/>
  <c r="G299" i="9"/>
  <c r="E299" i="9" s="1"/>
  <c r="C1011" i="1"/>
  <c r="F6" i="5"/>
  <c r="G306" i="9"/>
  <c r="E306" i="9" s="1"/>
  <c r="B306" i="9" s="1"/>
  <c r="G1012" i="1"/>
  <c r="H1012" i="1"/>
  <c r="G634" i="1"/>
  <c r="H634" i="1"/>
  <c r="G633" i="1"/>
  <c r="H633" i="1"/>
  <c r="G642" i="1"/>
  <c r="H642" i="1"/>
  <c r="H641" i="1"/>
  <c r="F301" i="4"/>
  <c r="C297" i="1"/>
  <c r="G20" i="9"/>
  <c r="D425" i="4"/>
  <c r="D644" i="4"/>
  <c r="D645" i="4" s="1"/>
  <c r="C418" i="1"/>
  <c r="C419" i="1"/>
  <c r="C637" i="1"/>
  <c r="B342" i="9"/>
  <c r="E341" i="9"/>
  <c r="I11" i="3" s="1"/>
  <c r="H303" i="1" l="1"/>
  <c r="G303" i="1"/>
  <c r="F418" i="4"/>
  <c r="D413" i="1"/>
  <c r="G412" i="1"/>
  <c r="H412" i="1"/>
  <c r="G148" i="1"/>
  <c r="H148" i="1"/>
  <c r="D295" i="1"/>
  <c r="E423" i="4"/>
  <c r="E424" i="4" s="1"/>
  <c r="E301" i="4"/>
  <c r="D297" i="1" s="1"/>
  <c r="F299" i="4"/>
  <c r="F422" i="4"/>
  <c r="D417" i="1"/>
  <c r="E643" i="4"/>
  <c r="F300" i="4"/>
  <c r="D296" i="1"/>
  <c r="H2" i="1"/>
  <c r="G2" i="1"/>
  <c r="G1074" i="1"/>
  <c r="H1074" i="1"/>
  <c r="B299" i="9"/>
  <c r="G1011" i="1"/>
  <c r="H1011" i="1"/>
  <c r="H8" i="3"/>
  <c r="F425" i="4"/>
  <c r="C420" i="1"/>
  <c r="D646" i="4"/>
  <c r="D649" i="4" s="1"/>
  <c r="C638" i="1"/>
  <c r="C639" i="1"/>
  <c r="G413" i="1" l="1"/>
  <c r="H413" i="1"/>
  <c r="H295" i="1"/>
  <c r="G295" i="1"/>
  <c r="F423" i="4"/>
  <c r="D418" i="1"/>
  <c r="E644" i="4"/>
  <c r="E645" i="4" s="1"/>
  <c r="H20" i="9"/>
  <c r="E20" i="9" s="1"/>
  <c r="B20" i="9" s="1"/>
  <c r="E425" i="4"/>
  <c r="D420" i="1" s="1"/>
  <c r="G297" i="1"/>
  <c r="H297" i="1"/>
  <c r="G417" i="1"/>
  <c r="H417" i="1"/>
  <c r="F424" i="4"/>
  <c r="D419" i="1"/>
  <c r="F643" i="4"/>
  <c r="D637" i="1"/>
  <c r="H296" i="1"/>
  <c r="G296" i="1"/>
  <c r="M3" i="9"/>
  <c r="F646" i="4"/>
  <c r="D650" i="4"/>
  <c r="C640" i="1"/>
  <c r="C643" i="1"/>
  <c r="H19" i="3"/>
  <c r="H418" i="1" l="1"/>
  <c r="G418" i="1"/>
  <c r="E646" i="4"/>
  <c r="E649" i="4" s="1"/>
  <c r="D638" i="1"/>
  <c r="F644" i="4"/>
  <c r="G420" i="1"/>
  <c r="H420" i="1"/>
  <c r="H419" i="1"/>
  <c r="G419" i="1"/>
  <c r="G637" i="1"/>
  <c r="H637" i="1"/>
  <c r="F645" i="4"/>
  <c r="D639" i="1"/>
  <c r="G333" i="9"/>
  <c r="E333" i="9" s="1"/>
  <c r="H333" i="9"/>
  <c r="F650" i="4"/>
  <c r="C644" i="1"/>
  <c r="H20" i="3"/>
  <c r="E650" i="4" l="1"/>
  <c r="D640" i="1"/>
  <c r="H638" i="1"/>
  <c r="G638" i="1"/>
  <c r="H639" i="1"/>
  <c r="G639" i="1"/>
  <c r="F649" i="4"/>
  <c r="I19" i="3"/>
  <c r="D643" i="1"/>
  <c r="E298" i="9"/>
  <c r="I8" i="3" s="1"/>
  <c r="B333" i="9"/>
  <c r="G297" i="9" l="1"/>
  <c r="E297" i="9" s="1"/>
  <c r="B297" i="9" s="1"/>
  <c r="I20" i="3"/>
  <c r="D644" i="1"/>
  <c r="H640" i="1"/>
  <c r="G640" i="1"/>
  <c r="H643" i="1"/>
  <c r="G643" i="1"/>
  <c r="H7" i="3"/>
  <c r="J3" i="9" s="1"/>
  <c r="H644" i="1" l="1"/>
  <c r="G644" i="1"/>
  <c r="K6" i="9"/>
  <c r="J6" i="9"/>
  <c r="I6" i="9"/>
  <c r="I11" i="9"/>
  <c r="J10" i="9"/>
  <c r="K7" i="9"/>
  <c r="J7" i="9"/>
  <c r="K13" i="9"/>
  <c r="J9" i="9"/>
  <c r="I9" i="9"/>
  <c r="K8" i="9"/>
  <c r="J8" i="9"/>
  <c r="J13" i="9"/>
  <c r="K10" i="9"/>
  <c r="I8" i="9"/>
  <c r="I5" i="9"/>
  <c r="K9" i="9"/>
  <c r="J17" i="9"/>
  <c r="H21" i="9"/>
  <c r="G22" i="9"/>
  <c r="H22" i="9"/>
  <c r="G15" i="9"/>
  <c r="L15" i="9"/>
  <c r="L16" i="9"/>
  <c r="G17" i="9"/>
  <c r="K11" i="9"/>
  <c r="J12" i="9"/>
  <c r="I7" i="9"/>
  <c r="I13" i="9"/>
  <c r="J5" i="9"/>
  <c r="K5" i="9"/>
  <c r="G18" i="9"/>
  <c r="H18" i="9"/>
  <c r="H295" i="9"/>
  <c r="L293" i="9"/>
  <c r="F293" i="9" s="1"/>
  <c r="G295" i="9"/>
  <c r="H16" i="9"/>
  <c r="H17" i="9"/>
  <c r="I17" i="9"/>
  <c r="G21" i="9"/>
  <c r="M15" i="9"/>
  <c r="H15" i="9"/>
  <c r="G16" i="9"/>
  <c r="M16" i="9"/>
  <c r="J11" i="9"/>
  <c r="I12" i="9"/>
  <c r="K12" i="9"/>
  <c r="F15" i="9" l="1"/>
  <c r="E6" i="9"/>
  <c r="B6" i="9" s="1"/>
  <c r="E295" i="9"/>
  <c r="B295" i="9" s="1"/>
  <c r="E15" i="9"/>
  <c r="F16" i="9"/>
  <c r="E7" i="9"/>
  <c r="B7" i="9" s="1"/>
  <c r="E8" i="9"/>
  <c r="B8" i="9" s="1"/>
  <c r="E17" i="9"/>
  <c r="B17" i="9" s="1"/>
  <c r="E13" i="9"/>
  <c r="B13" i="9" s="1"/>
  <c r="E16" i="9"/>
  <c r="E10" i="9"/>
  <c r="B10" i="9" s="1"/>
  <c r="E9" i="9"/>
  <c r="B9" i="9" s="1"/>
  <c r="E18" i="9"/>
  <c r="B18" i="9" s="1"/>
  <c r="E21" i="9"/>
  <c r="B21" i="9" s="1"/>
  <c r="E12" i="9"/>
  <c r="B12" i="9" s="1"/>
  <c r="B293" i="9"/>
  <c r="F23" i="9"/>
  <c r="E23" i="9"/>
  <c r="I7" i="3" s="1"/>
  <c r="E11" i="9"/>
  <c r="B11" i="9" s="1"/>
  <c r="E5" i="9"/>
  <c r="E22" i="9"/>
  <c r="B15" i="9" l="1"/>
  <c r="F14" i="9"/>
  <c r="F3" i="9" s="1"/>
  <c r="B16" i="9"/>
  <c r="B22" i="9"/>
  <c r="E14" i="9"/>
  <c r="I13" i="3" s="1"/>
  <c r="E4" i="9"/>
  <c r="B5" i="9"/>
  <c r="E3" i="9" l="1"/>
</calcChain>
</file>

<file path=xl/sharedStrings.xml><?xml version="1.0" encoding="utf-8"?>
<sst xmlns="http://schemas.openxmlformats.org/spreadsheetml/2006/main" count="4722" uniqueCount="3655">
  <si>
    <t>Obveznik:</t>
  </si>
  <si>
    <t>30630 - OPĆINA CISTA PROVO</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</si>
  <si>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</si>
  <si>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</si>
  <si>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</si>
  <si>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</si>
  <si>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</si>
  <si>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</si>
  <si>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</si>
  <si>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</si>
  <si>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</si>
  <si>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</si>
  <si>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</si>
  <si>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</si>
  <si>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</si>
  <si>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</si>
  <si>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</si>
  <si>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</si>
  <si>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</si>
  <si>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</si>
  <si>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</si>
  <si>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</si>
  <si>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</si>
  <si>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</si>
  <si>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</si>
  <si>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</si>
  <si>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</si>
  <si>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</si>
  <si>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</si>
  <si>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</si>
  <si>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</si>
  <si>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</si>
  <si>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</si>
  <si>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</si>
  <si>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</si>
  <si>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</si>
  <si>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</si>
  <si>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</si>
  <si>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</si>
  <si>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</si>
  <si>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</si>
  <si>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</si>
  <si>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</si>
  <si>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</si>
  <si>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</si>
  <si>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</si>
  <si>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</si>
  <si>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</si>
  <si>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</si>
  <si>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</si>
  <si>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</si>
  <si>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</si>
  <si>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</si>
  <si>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</si>
  <si>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</si>
  <si>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</si>
  <si>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</si>
  <si>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</si>
  <si>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</si>
  <si>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</si>
  <si>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</si>
  <si>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</si>
  <si>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</si>
  <si>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</si>
  <si>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</si>
  <si>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</si>
  <si>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</si>
  <si>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</si>
  <si>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</si>
  <si>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</si>
  <si>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</si>
  <si>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</si>
  <si>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</si>
  <si>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</si>
  <si>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</si>
  <si>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</si>
  <si>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</si>
  <si>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</si>
  <si>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</si>
  <si>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</si>
  <si>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</si>
  <si>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</si>
  <si>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</si>
  <si>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</si>
  <si>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</si>
  <si>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</si>
  <si>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</si>
  <si>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</si>
  <si>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</si>
  <si>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</si>
  <si>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</si>
  <si>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</si>
  <si>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</si>
  <si>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</si>
  <si>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</si>
  <si>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</si>
  <si>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</si>
  <si>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</si>
  <si>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</si>
  <si>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</si>
  <si>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</si>
  <si>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</si>
  <si>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</si>
  <si>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</si>
  <si>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</si>
  <si>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</si>
  <si>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</si>
  <si>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</si>
  <si>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</si>
  <si>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</si>
  <si>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</si>
  <si>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</si>
  <si>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</si>
  <si>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</si>
  <si>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</si>
  <si>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</si>
  <si>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</si>
  <si>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</si>
  <si>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</si>
  <si>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</si>
  <si>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</si>
  <si>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</si>
  <si>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</si>
  <si>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</si>
  <si>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</si>
  <si>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</si>
  <si>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</si>
  <si>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</si>
  <si>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</si>
  <si>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</si>
  <si>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</si>
  <si>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</si>
  <si>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</si>
  <si>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</si>
  <si>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</si>
  <si>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</si>
  <si>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</si>
  <si>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</si>
  <si>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</si>
  <si>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</si>
  <si>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</si>
  <si>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</si>
  <si>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</si>
  <si>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</si>
  <si>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</si>
  <si>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</si>
  <si>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</si>
  <si>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</si>
  <si>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</si>
  <si>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</si>
  <si>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</si>
  <si>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</si>
  <si>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</si>
  <si>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</si>
  <si>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</si>
  <si>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</si>
  <si>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</si>
  <si>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</si>
  <si>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</si>
  <si>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</si>
  <si>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</si>
  <si>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</si>
  <si>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</si>
  <si>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</si>
  <si>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</si>
  <si>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</si>
  <si>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</si>
  <si>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</si>
  <si>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</si>
  <si>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</si>
  <si>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</si>
  <si>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</si>
  <si>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</si>
  <si>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</si>
  <si>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</si>
  <si>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</si>
  <si>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</si>
  <si>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</si>
  <si>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</si>
  <si>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</si>
  <si>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</si>
  <si>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</si>
  <si>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</si>
  <si>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</si>
  <si>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</si>
  <si>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</si>
  <si>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</si>
  <si>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</si>
  <si>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</si>
  <si>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</si>
  <si>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</si>
  <si>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</si>
  <si>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</si>
  <si>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</si>
  <si>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</si>
  <si>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</si>
  <si>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</si>
  <si>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</si>
  <si>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</si>
  <si>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</si>
  <si>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</si>
  <si>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</si>
  <si>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</si>
  <si>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</si>
  <si>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</si>
  <si>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</si>
  <si>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</si>
  <si>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</si>
  <si>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</si>
  <si>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</si>
  <si>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</si>
  <si>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</si>
  <si>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</si>
  <si>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</si>
  <si>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</si>
  <si>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</si>
  <si>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</si>
  <si>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</si>
  <si>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</si>
  <si>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</si>
  <si>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</si>
  <si>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</si>
  <si>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</si>
  <si>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</si>
  <si>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</si>
  <si>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</si>
  <si>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</si>
  <si>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</si>
  <si>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</si>
  <si>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</si>
  <si>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</si>
  <si>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</si>
  <si>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</si>
  <si>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</si>
  <si>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</si>
  <si>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</si>
  <si>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</si>
  <si>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</si>
  <si>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</si>
  <si>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</si>
  <si>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</si>
  <si>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</si>
  <si>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</si>
  <si>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</si>
  <si>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</si>
  <si>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</si>
  <si>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</si>
  <si>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</si>
  <si>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</si>
  <si>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</si>
  <si>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</si>
  <si>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</si>
  <si>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</si>
  <si>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</si>
  <si>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</si>
  <si>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</si>
  <si>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</si>
  <si>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</si>
  <si>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</si>
  <si>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</si>
  <si>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</si>
  <si>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</si>
  <si>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</si>
  <si>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</si>
  <si>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</si>
  <si>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</si>
  <si>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</si>
  <si>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</si>
  <si>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</si>
  <si>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</si>
  <si>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</si>
  <si>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</si>
  <si>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</si>
  <si>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</si>
  <si>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</si>
  <si>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</si>
  <si>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</si>
  <si>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</si>
  <si>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</si>
  <si>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</si>
  <si>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</si>
  <si>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</si>
  <si>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</si>
  <si>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</si>
  <si>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</si>
  <si>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</si>
  <si>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</si>
  <si>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</si>
  <si>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</si>
  <si>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</si>
  <si>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</si>
  <si>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</si>
  <si>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</si>
  <si>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</si>
  <si>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</si>
  <si>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</si>
  <si>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</si>
  <si>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</si>
  <si>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</si>
  <si>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</si>
  <si>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</si>
  <si>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</si>
  <si>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</si>
  <si>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</si>
  <si>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</si>
  <si>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</si>
  <si>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</si>
  <si>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</si>
  <si>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</si>
  <si>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</si>
  <si>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</si>
  <si>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</si>
  <si>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</si>
  <si>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</si>
  <si>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</si>
  <si>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</si>
  <si>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</si>
  <si>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</si>
  <si>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</si>
  <si>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</si>
  <si>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</si>
  <si>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</si>
  <si>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</si>
  <si>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</si>
  <si>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</si>
  <si>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</si>
  <si>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</si>
  <si>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</si>
  <si>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</si>
  <si>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</si>
  <si>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</si>
  <si>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</si>
  <si>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</si>
  <si>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</si>
  <si>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</si>
  <si>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</si>
  <si>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</si>
  <si>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</si>
  <si>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</si>
  <si>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</si>
  <si>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</si>
  <si>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</si>
  <si>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</si>
  <si>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</si>
  <si>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</si>
  <si>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</si>
  <si>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</si>
  <si>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</si>
  <si>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</si>
  <si>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</si>
  <si>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</si>
  <si>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</si>
  <si>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</si>
  <si>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</si>
  <si>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</si>
  <si>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</si>
  <si>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</si>
  <si>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</si>
  <si>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</si>
  <si>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</si>
  <si>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</si>
  <si>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</si>
  <si>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</si>
  <si>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</si>
  <si>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</si>
  <si>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</si>
  <si>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</si>
  <si>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</si>
  <si>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</si>
  <si>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</si>
  <si>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</si>
  <si>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</si>
  <si>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</si>
  <si>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</si>
  <si>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</si>
  <si>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</si>
  <si>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</si>
  <si>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</si>
  <si>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</si>
  <si>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</si>
  <si>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</si>
  <si>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</si>
  <si>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</si>
  <si>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</si>
  <si>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</si>
  <si>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</si>
  <si>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</si>
  <si>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</si>
  <si>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</si>
  <si>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</si>
  <si>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</si>
  <si>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</si>
  <si>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</si>
  <si>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</si>
  <si>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</si>
  <si>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</si>
  <si>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</si>
  <si>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</si>
  <si>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</si>
  <si>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</si>
  <si>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</si>
  <si>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</si>
  <si>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</si>
  <si>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</si>
  <si>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</si>
  <si>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</si>
  <si>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</si>
  <si>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</si>
  <si>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</si>
  <si>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</si>
  <si>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</si>
  <si>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</si>
  <si>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</si>
  <si>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</si>
  <si>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</si>
  <si>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</si>
  <si>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</si>
  <si>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</si>
  <si>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</si>
  <si>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</si>
  <si>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</si>
  <si>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</si>
  <si>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</si>
  <si>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</si>
  <si>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</si>
  <si>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</si>
  <si>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</si>
  <si>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</si>
  <si>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</si>
  <si>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</si>
  <si>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</si>
  <si>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</si>
  <si>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</si>
  <si>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</si>
  <si>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</si>
  <si>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</si>
  <si>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</si>
  <si>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</si>
  <si>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</si>
  <si>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</si>
  <si>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</si>
  <si>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</si>
  <si>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</si>
  <si>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</si>
  <si>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</si>
  <si>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</si>
  <si>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</si>
  <si>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</si>
  <si>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</si>
  <si>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</si>
  <si>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</si>
  <si>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</si>
  <si>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</si>
  <si>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</si>
  <si>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</si>
  <si>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</si>
  <si>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</si>
  <si>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</si>
  <si>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</si>
  <si>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</si>
  <si>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</si>
  <si>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</si>
  <si>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</si>
  <si>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</si>
  <si>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</si>
  <si>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</si>
  <si>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</si>
  <si>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</si>
  <si>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</si>
  <si>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</si>
  <si>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</si>
  <si>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</si>
  <si>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</si>
  <si>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</si>
  <si>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</si>
  <si>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</si>
  <si>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</si>
  <si>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</si>
  <si>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</si>
  <si>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</si>
  <si>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</si>
  <si>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</si>
  <si>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</si>
  <si>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</si>
  <si>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</si>
  <si>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</si>
  <si>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</si>
  <si>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</si>
  <si>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</si>
  <si>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</si>
  <si>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</si>
  <si>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</si>
  <si>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</si>
  <si>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</si>
  <si>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</si>
  <si>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</si>
  <si>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</si>
  <si>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</si>
  <si>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</si>
  <si>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</si>
  <si>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</si>
  <si>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</si>
  <si>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</si>
  <si>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</si>
  <si>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</si>
  <si>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</si>
  <si>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</si>
  <si>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</si>
  <si>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</si>
  <si>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</si>
  <si>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</si>
  <si>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</si>
  <si>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</si>
  <si>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</si>
  <si>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</si>
  <si>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</si>
  <si>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</si>
  <si>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</si>
  <si>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</si>
  <si>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</si>
  <si>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</si>
  <si>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</si>
  <si>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</si>
  <si>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</si>
  <si>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</si>
  <si>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</si>
  <si>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</si>
  <si>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</si>
  <si>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</si>
  <si>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</si>
  <si>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</si>
  <si>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</si>
  <si>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</si>
  <si>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</si>
  <si>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</si>
  <si>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</si>
  <si>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</si>
  <si>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</si>
  <si>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</si>
  <si>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</si>
  <si>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</si>
  <si>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</si>
  <si>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</si>
  <si>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</si>
  <si>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</si>
  <si>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</si>
  <si>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</si>
  <si>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</si>
  <si>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</si>
  <si>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</si>
  <si>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</si>
  <si>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</si>
  <si>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</si>
  <si>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</si>
  <si>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</si>
  <si>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</si>
  <si>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</si>
  <si>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</si>
  <si>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</si>
  <si>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</si>
  <si>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</si>
  <si>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</si>
  <si>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</si>
  <si>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</si>
  <si>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</si>
  <si>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</si>
  <si>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</si>
  <si>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</si>
  <si>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</si>
  <si>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</si>
  <si>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</si>
  <si>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</si>
  <si>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</si>
  <si>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</si>
  <si>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</si>
  <si>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</si>
  <si>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</si>
  <si>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</si>
  <si>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</si>
  <si>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</si>
  <si>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</si>
  <si>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</si>
  <si>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</si>
  <si>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</si>
  <si>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</si>
  <si>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</si>
  <si>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</si>
  <si>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</si>
  <si>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</si>
  <si>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</si>
  <si>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</si>
  <si>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</si>
  <si>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</si>
  <si>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</si>
  <si>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</si>
  <si>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</si>
  <si>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</si>
  <si>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</si>
  <si>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</si>
  <si>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</si>
  <si>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</si>
  <si>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</si>
  <si>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</si>
  <si>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</si>
  <si>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</si>
  <si>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</si>
  <si>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</si>
  <si>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</si>
  <si>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</si>
  <si>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</si>
  <si>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</si>
  <si>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</si>
  <si>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</si>
  <si>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</si>
  <si>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</si>
  <si>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</si>
  <si>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</si>
  <si>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</si>
  <si>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</si>
  <si>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</si>
  <si>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</si>
  <si>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</si>
  <si>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</si>
  <si>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</si>
  <si>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</si>
  <si>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</si>
  <si>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</si>
  <si>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</si>
  <si>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</si>
  <si>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</si>
  <si>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</si>
  <si>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</si>
  <si>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</si>
  <si>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</si>
  <si>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</si>
  <si>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</si>
  <si>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</si>
  <si>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</si>
  <si>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</si>
  <si>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</si>
  <si>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</si>
  <si>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</si>
  <si>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</si>
  <si>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</si>
  <si>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</si>
  <si>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</si>
  <si>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</si>
  <si>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</si>
  <si>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</si>
  <si>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</si>
  <si>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</si>
  <si>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</si>
  <si>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</si>
  <si>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</si>
  <si>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</si>
  <si>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</si>
  <si>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</si>
  <si>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</si>
  <si>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</si>
  <si>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</si>
  <si>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</si>
  <si>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</si>
  <si>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</si>
  <si>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</si>
  <si>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</si>
  <si>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</si>
  <si>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</si>
  <si>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</si>
  <si>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</si>
  <si>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</si>
  <si>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</si>
  <si>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</si>
  <si>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</si>
  <si>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</si>
  <si>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</si>
  <si>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</si>
  <si>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</si>
  <si>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</si>
  <si>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</si>
  <si>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</si>
  <si>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</si>
  <si>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</si>
  <si>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</si>
  <si>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</si>
  <si>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</si>
  <si>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</si>
  <si>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</si>
  <si>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</si>
  <si>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</si>
  <si>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</si>
  <si>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</si>
  <si>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</si>
  <si>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</si>
  <si>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</si>
  <si>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</si>
  <si>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</si>
  <si>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</si>
  <si>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</si>
  <si>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</si>
  <si>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</si>
  <si>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</si>
  <si>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</si>
  <si>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</si>
  <si>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</si>
  <si>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</si>
  <si>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</si>
  <si>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</si>
  <si>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</si>
  <si>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</si>
  <si>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</si>
  <si>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</si>
  <si>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</si>
  <si>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</si>
  <si>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</si>
  <si>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</si>
  <si>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</si>
  <si>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</si>
  <si>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</si>
  <si>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</si>
  <si>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</si>
  <si>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</si>
  <si>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</si>
  <si>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</si>
  <si>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</si>
  <si>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</si>
  <si>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</si>
  <si>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</si>
  <si>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</si>
  <si>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</si>
  <si>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</si>
  <si>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</si>
  <si>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</si>
  <si>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</si>
  <si>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</si>
  <si>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</si>
  <si>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</si>
  <si>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</si>
  <si>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</si>
  <si>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</si>
  <si>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</si>
  <si>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</si>
  <si>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</si>
  <si>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</si>
  <si>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</si>
  <si>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</si>
  <si>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</si>
  <si>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</si>
  <si>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</si>
  <si>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</si>
  <si>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</si>
  <si>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</si>
  <si>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</si>
  <si>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</si>
  <si>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</si>
  <si>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</si>
  <si>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</si>
  <si>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</si>
  <si>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</si>
  <si>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</si>
  <si>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</si>
  <si>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</si>
  <si>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</si>
  <si>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</si>
  <si>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</si>
  <si>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</si>
  <si>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</si>
  <si>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</si>
  <si>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</si>
  <si>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</si>
  <si>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</si>
  <si>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</si>
  <si>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</si>
  <si>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</si>
  <si>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</si>
  <si>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</si>
  <si>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</si>
  <si>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</si>
  <si>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</si>
  <si>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</si>
  <si>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</si>
  <si>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</si>
  <si>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</si>
  <si>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</si>
  <si>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</si>
  <si>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</si>
  <si>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</si>
  <si>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</si>
  <si>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</si>
  <si>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</si>
  <si>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</si>
  <si>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</si>
  <si>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</si>
  <si>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</si>
  <si>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</si>
  <si>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</si>
  <si>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</si>
  <si>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</si>
  <si>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</si>
  <si>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</si>
  <si>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</si>
  <si>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</si>
  <si>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</si>
  <si>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</si>
  <si>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</si>
  <si>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</si>
  <si>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</si>
  <si>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</si>
  <si>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</si>
  <si>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</si>
  <si>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</si>
  <si>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</si>
  <si>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</si>
  <si>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</si>
  <si>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</si>
  <si>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</si>
  <si>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</si>
  <si>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</si>
  <si>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</si>
  <si>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</si>
  <si>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</si>
  <si>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</si>
  <si>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</si>
  <si>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</si>
  <si>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</si>
  <si>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</si>
  <si>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</si>
  <si>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</si>
  <si>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</si>
  <si>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</si>
  <si>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</si>
  <si>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</si>
  <si>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</si>
  <si>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</si>
  <si>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</si>
  <si>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</si>
  <si>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</si>
  <si>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</si>
  <si>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</si>
  <si>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</si>
  <si>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</si>
  <si>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</si>
  <si>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</si>
  <si>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</si>
  <si>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</si>
  <si>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</si>
  <si>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</si>
  <si>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</si>
  <si>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</si>
  <si>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</si>
  <si>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</si>
  <si>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</si>
  <si>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</si>
  <si>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</si>
  <si>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</si>
  <si>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</si>
  <si>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</si>
  <si>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</si>
  <si>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</si>
  <si>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</si>
  <si>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</si>
  <si>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</si>
  <si>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</si>
  <si>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</si>
  <si>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</si>
  <si>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</si>
  <si>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</si>
  <si>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</si>
  <si>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</si>
  <si>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</si>
  <si>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</si>
  <si>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</si>
  <si>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</si>
  <si>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</si>
  <si>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</si>
  <si>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</si>
  <si>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</si>
  <si>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</si>
  <si>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</si>
  <si>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</si>
  <si>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</si>
  <si>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</si>
  <si>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</si>
  <si>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</si>
  <si>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</si>
  <si>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</si>
  <si>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</si>
  <si>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</si>
  <si>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</si>
  <si>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</si>
  <si>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</si>
  <si>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</si>
  <si>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</si>
  <si>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</si>
  <si>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</si>
  <si>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</si>
  <si>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</si>
  <si>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</si>
  <si>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</si>
  <si>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</si>
  <si>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</si>
  <si>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</si>
  <si>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</si>
  <si>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</si>
  <si>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</si>
  <si>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</si>
  <si>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</si>
  <si>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</si>
  <si>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</si>
  <si>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</si>
  <si>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</si>
  <si>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</si>
  <si>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</si>
  <si>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</si>
  <si>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</si>
  <si>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</si>
  <si>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</si>
  <si>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</si>
  <si>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</si>
  <si>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</si>
  <si>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</si>
  <si>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</si>
  <si>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</si>
  <si>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</si>
  <si>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</si>
  <si>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</si>
  <si>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</si>
  <si>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</si>
  <si>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</si>
  <si>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</si>
  <si>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</si>
  <si>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</si>
  <si>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</si>
  <si>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</si>
  <si>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</si>
  <si>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</si>
  <si>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</si>
  <si>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</si>
  <si>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</si>
  <si>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</si>
  <si>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</si>
  <si>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</si>
  <si>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</si>
  <si>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</si>
  <si>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</si>
  <si>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</si>
  <si>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</si>
  <si>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</si>
  <si>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</si>
  <si>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</si>
  <si>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</si>
  <si>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</si>
  <si>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</si>
  <si>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</si>
  <si>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</si>
  <si>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</si>
  <si>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</si>
  <si>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</si>
  <si>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</si>
  <si>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</si>
  <si>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</si>
  <si>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</si>
  <si>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</si>
  <si>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</si>
  <si>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</si>
  <si>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</si>
  <si>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</si>
  <si>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</si>
  <si>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</si>
  <si>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</si>
  <si>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</si>
  <si>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</si>
  <si>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</si>
  <si>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</si>
  <si>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</si>
  <si>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</si>
  <si>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</si>
  <si>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</si>
  <si>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</si>
  <si>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</si>
  <si>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</si>
  <si>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</si>
  <si>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</si>
  <si>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</si>
  <si>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</si>
  <si>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</si>
  <si>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</si>
  <si>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</si>
  <si>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</si>
  <si>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</si>
  <si>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</si>
  <si>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</si>
  <si>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</si>
  <si>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</si>
  <si>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</si>
  <si>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</si>
  <si>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</si>
  <si>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</si>
  <si>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</si>
  <si>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</si>
  <si>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</si>
  <si>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</si>
  <si>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</si>
  <si>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</si>
  <si>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</si>
  <si>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</si>
  <si>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</si>
  <si>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</si>
  <si>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</si>
  <si>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</si>
  <si>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</si>
  <si>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</si>
  <si>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</si>
  <si>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</si>
  <si>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</si>
  <si>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</si>
  <si>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</si>
  <si>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</si>
  <si>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</si>
  <si>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</si>
  <si>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</si>
  <si>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</si>
  <si>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</si>
  <si>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</si>
  <si>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</si>
  <si>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</si>
  <si>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</si>
  <si>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</si>
  <si>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</si>
  <si>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</si>
  <si>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</si>
  <si>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</si>
  <si>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</si>
  <si>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</si>
  <si>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</si>
  <si>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</si>
  <si>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</si>
  <si>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</si>
  <si>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</si>
  <si>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</si>
  <si>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</si>
  <si>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</si>
  <si>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</si>
  <si>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</si>
  <si>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</si>
  <si>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</si>
  <si>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</si>
  <si>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</si>
  <si>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</si>
  <si>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</si>
  <si>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</si>
  <si>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</si>
  <si>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</si>
  <si>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</si>
  <si>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</si>
  <si>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</si>
  <si>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</si>
  <si>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</si>
  <si>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</si>
  <si>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</si>
  <si>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</si>
  <si>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</si>
  <si>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</si>
  <si>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</si>
  <si>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</si>
  <si>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</si>
  <si>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</si>
  <si>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</si>
  <si>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</si>
  <si>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</si>
  <si>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</si>
  <si>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</si>
  <si>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</si>
  <si>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</si>
  <si>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</si>
  <si>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</si>
  <si>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</si>
  <si>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</si>
  <si>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</si>
  <si>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</si>
  <si>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</si>
  <si>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</si>
  <si>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</si>
  <si>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</si>
  <si>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</si>
  <si>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</si>
  <si>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</si>
  <si>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</si>
  <si>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</si>
  <si>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</si>
  <si>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</si>
  <si>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</si>
  <si>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</si>
  <si>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</si>
  <si>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</si>
  <si>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</si>
  <si>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</si>
  <si>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</si>
  <si>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</si>
  <si>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</si>
  <si>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</si>
  <si>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</si>
  <si>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</si>
  <si>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</si>
  <si>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</si>
  <si>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</si>
  <si>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</si>
  <si>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</si>
  <si>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</si>
  <si>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</si>
  <si>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</si>
  <si>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</si>
  <si>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</si>
  <si>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</si>
  <si>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</si>
  <si>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</si>
  <si>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</si>
  <si>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</si>
  <si>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</si>
  <si>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</si>
  <si>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</si>
  <si>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</si>
  <si>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</si>
  <si>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</si>
  <si>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</si>
  <si>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</si>
  <si>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</si>
  <si>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</si>
  <si>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</si>
  <si>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</si>
  <si>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</si>
  <si>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</si>
  <si>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</si>
  <si>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</si>
  <si>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</si>
  <si>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</si>
  <si>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</si>
  <si>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</si>
  <si>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</si>
  <si>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</si>
  <si>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</si>
  <si>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</si>
  <si>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</si>
  <si>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</si>
  <si>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</si>
  <si>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</si>
  <si>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</si>
  <si>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</si>
  <si>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</si>
  <si>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</si>
  <si>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</si>
  <si>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</si>
  <si>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</si>
  <si>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</si>
  <si>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</si>
  <si>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</si>
  <si>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</si>
  <si>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</si>
  <si>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</si>
  <si>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</si>
  <si>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</si>
  <si>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</si>
  <si>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</si>
  <si>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</si>
  <si>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</si>
  <si>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</si>
  <si>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</si>
  <si>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</si>
  <si>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</si>
  <si>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</si>
  <si>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</si>
  <si>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</si>
  <si>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</si>
  <si>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</si>
  <si>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</si>
  <si>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</si>
  <si>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</si>
  <si>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</si>
  <si>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</si>
  <si>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</si>
  <si>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</si>
  <si>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</si>
  <si>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</si>
  <si>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</si>
  <si>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</si>
  <si>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</si>
  <si>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</si>
  <si>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</si>
  <si>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</si>
  <si>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</si>
  <si>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</si>
  <si>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</si>
  <si>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</si>
  <si>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</si>
  <si>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</si>
  <si>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</si>
  <si>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</si>
  <si>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</si>
  <si>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</si>
  <si>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</si>
  <si>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</si>
  <si>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</si>
  <si>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</si>
  <si>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</si>
  <si>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</si>
  <si>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</si>
  <si>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</si>
  <si>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</si>
  <si>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</si>
  <si>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</si>
  <si>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</si>
  <si>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</si>
  <si>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</si>
  <si>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</si>
  <si>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</si>
  <si>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</si>
  <si>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</si>
  <si>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</si>
  <si>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</si>
  <si>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</si>
  <si>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</si>
  <si>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</si>
  <si>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</si>
  <si>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</si>
  <si>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</si>
  <si>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</si>
  <si>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</si>
  <si>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</si>
  <si>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</si>
  <si>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</si>
  <si>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</si>
  <si>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</si>
  <si>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</si>
  <si>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</si>
  <si>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</si>
  <si>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</si>
  <si>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</si>
  <si>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</si>
  <si>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</si>
  <si>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</si>
  <si>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</si>
  <si>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</si>
  <si>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</si>
  <si>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</si>
  <si>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</si>
  <si>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</si>
  <si>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</si>
  <si>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</si>
  <si>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</si>
  <si>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</si>
  <si>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</si>
  <si>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</si>
  <si>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</si>
  <si>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</si>
  <si>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</si>
  <si>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</si>
  <si>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</si>
  <si>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</si>
  <si>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</si>
  <si>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</si>
  <si>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</si>
  <si>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</si>
  <si>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</si>
  <si>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</si>
  <si>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</si>
  <si>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</si>
  <si>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</si>
  <si>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</si>
  <si>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</si>
  <si>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</si>
  <si>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</si>
  <si>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</si>
  <si>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</si>
  <si>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</si>
  <si>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</si>
  <si>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</si>
  <si>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</si>
  <si>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</si>
  <si>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</si>
  <si>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</si>
  <si>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</si>
  <si>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</si>
  <si>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</si>
  <si>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</si>
  <si>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</si>
  <si>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</si>
  <si>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</si>
  <si>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</si>
  <si>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</si>
  <si>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</si>
  <si>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</si>
  <si>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</si>
  <si>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</si>
  <si>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</si>
  <si>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</si>
  <si>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</si>
  <si>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</si>
  <si>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</si>
  <si>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</si>
  <si>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</si>
  <si>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</si>
  <si>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</si>
  <si>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</si>
  <si>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</si>
  <si>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</si>
  <si>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</si>
  <si>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</si>
  <si>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</si>
  <si>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</si>
  <si>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</si>
  <si>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</si>
  <si>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</si>
  <si>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</si>
  <si>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</si>
  <si>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</si>
  <si>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</si>
  <si>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</si>
  <si>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</si>
  <si>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</si>
  <si>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</si>
  <si>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</si>
  <si>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</si>
  <si>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</si>
  <si>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</si>
  <si>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</si>
  <si>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</si>
  <si>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</si>
  <si>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</si>
  <si>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</si>
  <si>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</si>
  <si>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</si>
  <si>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</si>
  <si>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</si>
  <si>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</si>
  <si>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</si>
  <si>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</si>
  <si>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</si>
  <si>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</si>
  <si>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</si>
  <si>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</si>
  <si>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</si>
  <si>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</si>
  <si>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</si>
  <si>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</si>
  <si>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</si>
  <si>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</si>
  <si>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</si>
  <si>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</si>
  <si>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</si>
  <si>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</si>
  <si>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</si>
  <si>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</si>
  <si>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</si>
  <si>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</si>
  <si>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</si>
  <si>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</si>
  <si>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</si>
  <si>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</si>
  <si>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</si>
  <si>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</si>
  <si>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</si>
  <si>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</si>
  <si>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</si>
  <si>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</si>
  <si>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</si>
  <si>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</si>
  <si>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</si>
  <si>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</si>
  <si>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</si>
  <si>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</si>
  <si>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</si>
  <si>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</si>
  <si>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</si>
  <si>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</si>
  <si>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</si>
  <si>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</si>
  <si>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</si>
  <si>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</si>
  <si>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</si>
  <si>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</si>
  <si>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</si>
  <si>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</si>
  <si>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</si>
  <si>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</si>
  <si>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</si>
  <si>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</si>
  <si>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</si>
  <si>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</si>
  <si>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</si>
  <si>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</si>
  <si>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</si>
  <si>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</si>
  <si>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</si>
  <si>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</si>
  <si>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</si>
  <si>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</si>
  <si>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</si>
  <si>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</si>
  <si>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</si>
  <si>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</si>
  <si>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</si>
  <si>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</si>
  <si>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</si>
  <si>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</si>
  <si>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</si>
  <si>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</si>
  <si>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</si>
  <si>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</si>
  <si>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</si>
  <si>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</si>
  <si>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</si>
  <si>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</si>
  <si>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</si>
  <si>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</si>
  <si>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</si>
  <si>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</si>
  <si>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</si>
  <si>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</si>
  <si>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</si>
  <si>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</si>
  <si>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</si>
  <si>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</si>
  <si>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</si>
  <si>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</si>
  <si>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</si>
  <si>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</si>
  <si>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</si>
  <si>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</si>
  <si>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</si>
  <si>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</si>
  <si>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</si>
  <si>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</si>
  <si>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</si>
  <si>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</si>
  <si>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</si>
  <si>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</si>
  <si>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</si>
  <si>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</si>
  <si>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</si>
  <si>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</si>
  <si>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</si>
  <si>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</si>
  <si>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</si>
  <si>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</si>
  <si>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</si>
  <si>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</si>
  <si>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</si>
  <si>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</si>
  <si>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</si>
  <si>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</si>
  <si>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</si>
  <si>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</si>
  <si>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</si>
  <si>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</si>
  <si>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</si>
  <si>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</si>
  <si>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</si>
  <si>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</si>
  <si>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</si>
  <si>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</si>
  <si>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</si>
  <si>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</si>
  <si>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</si>
  <si>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</si>
  <si>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</si>
  <si>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</si>
  <si>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</si>
  <si>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</si>
  <si>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</si>
  <si>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</si>
  <si>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</si>
  <si>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</si>
  <si>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</si>
  <si>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</si>
  <si>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</si>
  <si>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</si>
  <si>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</si>
  <si>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</si>
  <si>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</si>
  <si>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</si>
  <si>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</si>
  <si>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</si>
  <si>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</si>
  <si>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</si>
  <si>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</si>
  <si>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</si>
  <si>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</si>
  <si>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</si>
  <si>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</si>
  <si>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</si>
  <si>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</si>
  <si>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</si>
  <si>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</si>
  <si>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</si>
  <si>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</si>
  <si>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</si>
  <si>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</si>
  <si>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</si>
  <si>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</si>
  <si>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</si>
  <si>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</si>
  <si>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</si>
  <si>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</si>
  <si>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</si>
  <si>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</si>
  <si>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</si>
  <si>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</si>
  <si>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</si>
  <si>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</si>
  <si>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</si>
  <si>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</si>
  <si>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</si>
  <si>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</si>
  <si>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</si>
  <si>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</si>
  <si>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</si>
  <si>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</si>
  <si>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</si>
  <si>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</si>
  <si>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</si>
  <si>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</si>
  <si>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</si>
  <si>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</si>
  <si>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</si>
  <si>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</si>
  <si>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</si>
  <si>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</si>
  <si>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</si>
  <si>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</si>
  <si>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</si>
  <si>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</si>
  <si>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</si>
  <si>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</si>
  <si>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</si>
  <si>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</si>
  <si>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</si>
  <si>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</si>
  <si>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</si>
  <si>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</si>
  <si>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</si>
  <si>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</si>
  <si>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</si>
  <si>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</si>
  <si>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</si>
  <si>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</si>
  <si>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</si>
  <si>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</si>
  <si>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</si>
  <si>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</si>
  <si>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</si>
  <si>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</si>
  <si>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</si>
  <si>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</si>
  <si>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</si>
  <si>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</si>
  <si>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</si>
  <si>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</si>
  <si>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</si>
  <si>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</si>
  <si>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</si>
  <si>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</si>
  <si>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</si>
  <si>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</si>
  <si>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</si>
  <si>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</si>
  <si>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</si>
  <si>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</si>
  <si>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</si>
  <si>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</si>
  <si>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</si>
  <si>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</si>
  <si>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</si>
  <si>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</si>
  <si>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</si>
  <si>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</si>
  <si>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</si>
  <si>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</si>
  <si>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</si>
  <si>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</si>
  <si>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</si>
  <si>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</si>
  <si>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</si>
  <si>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</si>
  <si>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</si>
  <si>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</si>
  <si>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</si>
  <si>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</si>
  <si>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</si>
  <si>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</si>
  <si>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</si>
  <si>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</si>
  <si>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</si>
  <si>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</si>
  <si>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</si>
  <si>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</si>
  <si>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</si>
  <si>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</si>
  <si>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</si>
  <si>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</si>
  <si>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</si>
  <si>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</si>
  <si>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</si>
  <si>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</si>
  <si>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</si>
  <si>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</si>
  <si>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</si>
  <si>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</si>
  <si>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</si>
  <si>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</si>
  <si>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</si>
  <si>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</si>
  <si>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</si>
  <si>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</si>
  <si>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</si>
  <si>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</si>
  <si>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</si>
  <si>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</si>
  <si>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</si>
  <si>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</si>
  <si>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</si>
  <si>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</si>
  <si>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</si>
  <si>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</si>
  <si>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</si>
  <si>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</si>
  <si>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</si>
  <si>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</si>
  <si>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</si>
  <si>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</si>
  <si>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</si>
  <si>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</si>
  <si>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</si>
  <si>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</si>
  <si>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</si>
  <si>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</si>
  <si>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</si>
  <si>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</si>
  <si>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</si>
  <si>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</si>
  <si>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</si>
  <si>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</si>
  <si>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</si>
  <si>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</si>
  <si>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</si>
  <si>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</si>
  <si>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</si>
  <si>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</si>
  <si>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</si>
  <si>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</si>
  <si>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</si>
  <si>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</si>
  <si>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</si>
  <si>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</si>
  <si>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</si>
  <si>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</si>
  <si>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</si>
  <si>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</si>
  <si>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</si>
  <si>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</si>
  <si>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</si>
  <si>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</si>
  <si>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</si>
  <si>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</si>
  <si>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</si>
  <si>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</si>
  <si>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</si>
  <si>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</si>
  <si>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</si>
  <si>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</si>
  <si>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</si>
  <si>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</si>
  <si>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</si>
  <si>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</si>
  <si>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</si>
  <si>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</si>
  <si>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</si>
  <si>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</si>
  <si>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</si>
  <si>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</si>
  <si>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</si>
  <si>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</si>
  <si>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</si>
  <si>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</si>
  <si>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</si>
  <si>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</si>
  <si>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</si>
  <si>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</si>
  <si>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</si>
  <si>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</si>
  <si>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</si>
  <si>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</si>
  <si>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</si>
  <si>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</si>
  <si>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</si>
  <si>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</si>
  <si>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</si>
  <si>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</si>
  <si>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</si>
  <si>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</si>
  <si>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</si>
  <si>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</si>
  <si>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</si>
  <si>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</si>
  <si>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</si>
  <si>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</si>
  <si>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</si>
  <si>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</si>
  <si>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</si>
  <si>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</si>
  <si>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</si>
  <si>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</si>
  <si>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</si>
  <si>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</si>
  <si>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</si>
  <si>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</si>
  <si>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</si>
  <si>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</si>
  <si>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</si>
  <si>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</si>
  <si>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</si>
  <si>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</si>
  <si>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</si>
  <si>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</si>
  <si>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</si>
  <si>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</si>
  <si>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</si>
  <si>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</si>
  <si>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</si>
  <si>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</si>
  <si>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</si>
  <si>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</si>
  <si>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</si>
  <si>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</si>
  <si>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</si>
  <si>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</si>
  <si>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</si>
  <si>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</si>
  <si>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</si>
  <si>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</si>
  <si>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</si>
  <si>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</si>
  <si>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</si>
  <si>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</si>
  <si>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</si>
  <si>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</si>
  <si>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</si>
  <si>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</si>
  <si>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</si>
  <si>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</si>
  <si>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</si>
  <si>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</si>
  <si>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</si>
  <si>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</si>
  <si>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</si>
  <si>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</si>
  <si>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</si>
  <si>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</si>
  <si>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</si>
  <si>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</si>
  <si>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</si>
  <si>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</si>
  <si>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</si>
  <si>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</si>
  <si>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</si>
  <si>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</si>
  <si>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</si>
  <si>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</si>
  <si>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</si>
  <si>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</si>
  <si>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</si>
  <si>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</si>
  <si>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</si>
  <si>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</si>
  <si>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</si>
  <si>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</si>
  <si>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</si>
  <si>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</si>
  <si>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</si>
  <si>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</si>
  <si>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</si>
  <si>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</si>
  <si>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</si>
  <si>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</si>
  <si>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</si>
  <si>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</si>
  <si>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</si>
  <si>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</si>
  <si>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</si>
  <si>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</si>
  <si>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</si>
  <si>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</si>
  <si>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</si>
  <si>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</si>
  <si>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</si>
  <si>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</si>
  <si>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</si>
  <si>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</si>
  <si>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</si>
  <si>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</si>
  <si>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</si>
  <si>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</si>
  <si>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</si>
  <si>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</si>
  <si>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</si>
  <si>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</si>
  <si>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</si>
  <si>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</si>
  <si>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</si>
  <si>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</si>
  <si>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</si>
  <si>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</si>
  <si>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</si>
  <si>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</si>
  <si>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</si>
  <si>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</si>
  <si>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</si>
  <si>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</si>
  <si>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</si>
  <si>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</si>
  <si>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</si>
  <si>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</si>
  <si>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</si>
  <si>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</si>
  <si>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</si>
  <si>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</si>
  <si>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</si>
  <si>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</si>
  <si>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</si>
  <si>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</si>
  <si>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</si>
  <si>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</si>
  <si>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</si>
  <si>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</si>
  <si>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</si>
  <si>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</si>
  <si>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</si>
  <si>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</si>
  <si>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</si>
  <si>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</si>
  <si>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</si>
  <si>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</si>
  <si>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</si>
  <si>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</si>
  <si>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</si>
  <si>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</si>
  <si>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</si>
  <si>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</si>
  <si>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</si>
  <si>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</si>
  <si>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</si>
  <si>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</si>
  <si>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</si>
  <si>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</si>
  <si>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</si>
  <si>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</si>
  <si>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</si>
  <si>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</si>
  <si>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</si>
  <si>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</si>
  <si>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</si>
  <si>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</si>
  <si>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</si>
  <si>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</si>
  <si>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</si>
  <si>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</si>
  <si>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</si>
  <si>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</si>
  <si>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</si>
  <si>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</si>
  <si>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</si>
  <si>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</si>
  <si>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</si>
  <si>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</si>
  <si>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</si>
  <si>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</si>
  <si>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</si>
  <si>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</si>
  <si>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</si>
  <si>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</si>
  <si>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</si>
  <si>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</si>
  <si>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</si>
  <si>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</si>
  <si>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</si>
  <si>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</si>
  <si>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</si>
  <si>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</si>
  <si>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</si>
  <si>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</si>
  <si>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</si>
  <si>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</si>
  <si>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</si>
  <si>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</si>
  <si>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</si>
  <si>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</si>
  <si>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</si>
  <si>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</si>
  <si>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</si>
  <si>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</si>
  <si>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</si>
  <si>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</si>
  <si>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</si>
  <si>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</si>
  <si>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</si>
  <si>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</si>
  <si>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</si>
  <si>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</si>
  <si>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</si>
  <si>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</si>
  <si>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</si>
  <si>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</si>
  <si>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</si>
  <si>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</si>
  <si>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</si>
  <si>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</si>
  <si>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</si>
  <si>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</si>
  <si>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</si>
  <si>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</si>
  <si>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</si>
  <si>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</si>
  <si>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</si>
  <si>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</si>
  <si>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</si>
  <si>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</si>
  <si>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</si>
  <si>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</si>
  <si>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</si>
  <si>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</si>
  <si>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</si>
  <si>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</si>
  <si>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</si>
  <si>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</si>
  <si>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</si>
  <si>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</si>
  <si>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</si>
  <si>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</si>
  <si>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</si>
  <si>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</si>
  <si>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</si>
  <si>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</si>
  <si>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</si>
  <si>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</si>
  <si>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</si>
  <si>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</si>
  <si>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</si>
  <si>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</si>
  <si>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</si>
  <si>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</si>
  <si>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</si>
  <si>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</si>
  <si>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</si>
  <si>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</si>
  <si>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</si>
  <si>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</si>
  <si>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</si>
  <si>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</si>
  <si>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</si>
  <si>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</si>
  <si>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</si>
  <si>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</si>
  <si>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</si>
  <si>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</si>
  <si>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</si>
  <si>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</si>
  <si>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</si>
  <si>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</si>
  <si>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</si>
  <si>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</si>
  <si>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</si>
  <si>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</si>
  <si>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</si>
  <si>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</si>
  <si>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</si>
  <si>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</si>
  <si>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</si>
  <si>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</si>
  <si>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</si>
  <si>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</si>
  <si>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</si>
  <si>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</si>
  <si>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</si>
  <si>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</si>
  <si>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</si>
  <si>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</si>
  <si>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</si>
  <si>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</si>
  <si>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</si>
  <si>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</si>
  <si>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</si>
  <si>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CISTA PROVO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</si>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</sst>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650080.21000000008</v>
      </c>
      <c r="D2" s="7">
        <f>'PR-RAS'!E6</f>
        <v>541255.32000000007</v>
      </c>
      <c r="E2" s="7">
        <v>0</v>
      </c>
      <c r="F2" s="7">
        <v>0</v>
      </c>
      <c r="G2" s="8">
        <f t="shared" ref="G2:G274" si="0">(B2/1000)*(C2*1+D2*2)</f>
        <v>1732.59085</v>
      </c>
      <c r="H2" s="8">
        <f t="shared" ref="H2:H274" si="1">ABS(C2-ROUND(C2,0))+ABS(D2-ROUND(D2,0))</f>
        <v>0.530000000144355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135693.50999999998</v>
      </c>
      <c r="D3" s="2">
        <f>'PR-RAS'!E7</f>
        <v>173854.91999999998</v>
      </c>
      <c r="E3" s="2">
        <v>0</v>
      </c>
      <c r="F3" s="2">
        <v>0</v>
      </c>
      <c r="G3" s="3">
        <f t="shared" si="0"/>
        <v>966.80669999999998</v>
      </c>
      <c r="H3" s="3">
        <f t="shared" si="1"/>
        <v>0.57000000003608875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126972.76</v>
      </c>
      <c r="D4" s="2">
        <f>'PR-RAS'!E8</f>
        <v>166001.35999999999</v>
      </c>
      <c r="E4" s="2">
        <v>0</v>
      </c>
      <c r="F4" s="2">
        <v>0</v>
      </c>
      <c r="G4" s="3">
        <f t="shared" si="0"/>
        <v>1376.92644</v>
      </c>
      <c r="H4" s="3">
        <f t="shared" si="1"/>
        <v>0.59999999999126885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126972.76</v>
      </c>
      <c r="D5" s="2">
        <f>'PR-RAS'!E9</f>
        <v>132730.76999999999</v>
      </c>
      <c r="E5" s="2">
        <v>0</v>
      </c>
      <c r="F5" s="2">
        <v>0</v>
      </c>
      <c r="G5" s="3">
        <f t="shared" si="0"/>
        <v>1569.7372</v>
      </c>
      <c r="H5" s="3">
        <f t="shared" si="1"/>
        <v>0.47000000001571607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7926.38</v>
      </c>
      <c r="E6" s="2">
        <v>0</v>
      </c>
      <c r="F6" s="2">
        <v>0</v>
      </c>
      <c r="G6" s="3">
        <f t="shared" si="0"/>
        <v>79.263800000000003</v>
      </c>
      <c r="H6" s="3">
        <f t="shared" si="1"/>
        <v>0.38000000000010914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7879.62</v>
      </c>
      <c r="E7" s="2">
        <v>0</v>
      </c>
      <c r="F7" s="2">
        <v>0</v>
      </c>
      <c r="G7" s="3">
        <f t="shared" si="0"/>
        <v>94.555440000000004</v>
      </c>
      <c r="H7" s="3">
        <f t="shared" si="1"/>
        <v>0.38000000000010914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13403.26</v>
      </c>
      <c r="E8" s="2">
        <v>0</v>
      </c>
      <c r="F8" s="2">
        <v>0</v>
      </c>
      <c r="G8" s="3">
        <f t="shared" si="0"/>
        <v>187.64564000000001</v>
      </c>
      <c r="H8" s="3">
        <f t="shared" si="1"/>
        <v>0.26000000000021828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4061.33</v>
      </c>
      <c r="E9" s="2">
        <v>0</v>
      </c>
      <c r="F9" s="2">
        <v>0</v>
      </c>
      <c r="G9" s="3">
        <f t="shared" si="0"/>
        <v>64.981279999999998</v>
      </c>
      <c r="H9" s="3">
        <f t="shared" si="1"/>
        <v>0.32999999999992724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8487.69</v>
      </c>
      <c r="D19" s="2">
        <f>'PR-RAS'!E23</f>
        <v>7573.83</v>
      </c>
      <c r="E19" s="2">
        <v>0</v>
      </c>
      <c r="F19" s="2">
        <v>0</v>
      </c>
      <c r="G19" s="3">
        <f t="shared" si="0"/>
        <v>425.43629999999996</v>
      </c>
      <c r="H19" s="3">
        <f t="shared" si="1"/>
        <v>0.47999999999956344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25.26</v>
      </c>
      <c r="E20" s="2">
        <v>0</v>
      </c>
      <c r="F20" s="2">
        <v>0</v>
      </c>
      <c r="G20" s="3">
        <f t="shared" si="0"/>
        <v>0.95988000000000007</v>
      </c>
      <c r="H20" s="3">
        <f t="shared" si="1"/>
        <v>0.26000000000000156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8487.69</v>
      </c>
      <c r="D23" s="2">
        <f>'PR-RAS'!E27</f>
        <v>7548.57</v>
      </c>
      <c r="E23" s="2">
        <v>0</v>
      </c>
      <c r="F23" s="2">
        <v>0</v>
      </c>
      <c r="G23" s="3">
        <f t="shared" si="0"/>
        <v>518.86626000000001</v>
      </c>
      <c r="H23" s="3">
        <f t="shared" si="1"/>
        <v>0.73999999999978172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233.06</v>
      </c>
      <c r="D25" s="2">
        <f>'PR-RAS'!E29</f>
        <v>279.73</v>
      </c>
      <c r="E25" s="2">
        <v>0</v>
      </c>
      <c r="F25" s="2">
        <v>0</v>
      </c>
      <c r="G25" s="3">
        <f t="shared" si="0"/>
        <v>19.020479999999999</v>
      </c>
      <c r="H25" s="3">
        <f t="shared" si="1"/>
        <v>0.32999999999998408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279.73</v>
      </c>
      <c r="E27" s="2">
        <v>0</v>
      </c>
      <c r="F27" s="2">
        <v>0</v>
      </c>
      <c r="G27" s="3">
        <f t="shared" si="0"/>
        <v>14.545960000000001</v>
      </c>
      <c r="H27" s="3">
        <f t="shared" si="1"/>
        <v>0.26999999999998181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233.06</v>
      </c>
      <c r="D30" s="2">
        <f>'PR-RAS'!E34</f>
        <v>0</v>
      </c>
      <c r="E30" s="2">
        <v>0</v>
      </c>
      <c r="F30" s="2">
        <v>0</v>
      </c>
      <c r="G30" s="3">
        <f t="shared" si="0"/>
        <v>6.7587400000000004</v>
      </c>
      <c r="H30" s="3">
        <f t="shared" si="1"/>
        <v>6.0000000000002274E-2</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460390.01</v>
      </c>
      <c r="D45" s="2">
        <f>'PR-RAS'!E49</f>
        <v>333417.37</v>
      </c>
      <c r="E45" s="2">
        <v>0</v>
      </c>
      <c r="F45" s="2">
        <v>0</v>
      </c>
      <c r="G45" s="3">
        <f t="shared" si="0"/>
        <v>49597.888999999996</v>
      </c>
      <c r="H45" s="3">
        <f t="shared" si="1"/>
        <v>0.38000000000465661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388167.17</v>
      </c>
      <c r="D54" s="2">
        <f>'PR-RAS'!E58</f>
        <v>250069.99</v>
      </c>
      <c r="E54" s="2">
        <v>0</v>
      </c>
      <c r="F54" s="2">
        <v>0</v>
      </c>
      <c r="G54" s="3">
        <f t="shared" si="0"/>
        <v>47080.278949999993</v>
      </c>
      <c r="H54" s="3">
        <f t="shared" si="1"/>
        <v>0.17999999999301508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148344.18</v>
      </c>
      <c r="D55" s="2">
        <f>'PR-RAS'!E59</f>
        <v>150069.99</v>
      </c>
      <c r="E55" s="2">
        <v>0</v>
      </c>
      <c r="F55" s="2">
        <v>0</v>
      </c>
      <c r="G55" s="3">
        <f t="shared" si="0"/>
        <v>24218.144639999999</v>
      </c>
      <c r="H55" s="3">
        <f t="shared" si="1"/>
        <v>0.19000000000232831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239822.99</v>
      </c>
      <c r="D56" s="2">
        <f>'PR-RAS'!E60</f>
        <v>100000</v>
      </c>
      <c r="E56" s="2">
        <v>0</v>
      </c>
      <c r="F56" s="2">
        <v>0</v>
      </c>
      <c r="G56" s="3">
        <f t="shared" si="0"/>
        <v>24190.264449999999</v>
      </c>
      <c r="H56" s="3">
        <f t="shared" si="1"/>
        <v>1.0000000009313226E-2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72222.84</v>
      </c>
      <c r="D70" s="2">
        <f>'PR-RAS'!E74</f>
        <v>83347.38</v>
      </c>
      <c r="E70" s="2">
        <v>0</v>
      </c>
      <c r="F70" s="2">
        <v>0</v>
      </c>
      <c r="G70" s="3">
        <f t="shared" si="0"/>
        <v>16485.314400000003</v>
      </c>
      <c r="H70" s="3">
        <f t="shared" si="1"/>
        <v>0.54000000000814907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72222.84</v>
      </c>
      <c r="D71" s="2">
        <f>'PR-RAS'!E75</f>
        <v>83347.38</v>
      </c>
      <c r="E71" s="2">
        <v>0</v>
      </c>
      <c r="F71" s="2">
        <v>0</v>
      </c>
      <c r="G71" s="3">
        <f t="shared" si="0"/>
        <v>16724.232000000004</v>
      </c>
      <c r="H71" s="3">
        <f t="shared" si="1"/>
        <v>0.54000000000814907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49573.810000000005</v>
      </c>
      <c r="D78" s="2">
        <f>'PR-RAS'!E82</f>
        <v>28192.97</v>
      </c>
      <c r="E78" s="2">
        <v>0</v>
      </c>
      <c r="F78" s="2">
        <v>0</v>
      </c>
      <c r="G78" s="3">
        <f t="shared" si="0"/>
        <v>8158.9007499999998</v>
      </c>
      <c r="H78" s="3">
        <f t="shared" si="1"/>
        <v>0.2199999999938882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0.94</v>
      </c>
      <c r="D79" s="2">
        <f>'PR-RAS'!E83</f>
        <v>1.59</v>
      </c>
      <c r="E79" s="2">
        <v>0</v>
      </c>
      <c r="F79" s="2">
        <v>0</v>
      </c>
      <c r="G79" s="3">
        <f t="shared" si="0"/>
        <v>0.32136000000000003</v>
      </c>
      <c r="H79" s="3">
        <f t="shared" si="1"/>
        <v>0.47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0.94</v>
      </c>
      <c r="D81" s="2">
        <f>'PR-RAS'!E85</f>
        <v>1.59</v>
      </c>
      <c r="E81" s="2">
        <v>0</v>
      </c>
      <c r="F81" s="2">
        <v>0</v>
      </c>
      <c r="G81" s="3">
        <f t="shared" si="0"/>
        <v>0.3296</v>
      </c>
      <c r="H81" s="3">
        <f t="shared" si="1"/>
        <v>0.47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49572.87</v>
      </c>
      <c r="D87" s="2">
        <f>'PR-RAS'!E91</f>
        <v>28191.38</v>
      </c>
      <c r="E87" s="2">
        <v>0</v>
      </c>
      <c r="F87" s="2">
        <v>0</v>
      </c>
      <c r="G87" s="3">
        <f t="shared" si="0"/>
        <v>9112.1841800000002</v>
      </c>
      <c r="H87" s="3">
        <f t="shared" si="1"/>
        <v>0.50999999999839929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3262.18</v>
      </c>
      <c r="D89" s="2">
        <f>'PR-RAS'!E93</f>
        <v>1334.02</v>
      </c>
      <c r="E89" s="2">
        <v>0</v>
      </c>
      <c r="F89" s="2">
        <v>0</v>
      </c>
      <c r="G89" s="3">
        <f t="shared" si="0"/>
        <v>521.85935999999992</v>
      </c>
      <c r="H89" s="3">
        <f t="shared" si="1"/>
        <v>0.1999999999998181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46310.69</v>
      </c>
      <c r="D90" s="2">
        <f>'PR-RAS'!E94</f>
        <v>26857.360000000001</v>
      </c>
      <c r="E90" s="2">
        <v>0</v>
      </c>
      <c r="F90" s="2">
        <v>0</v>
      </c>
      <c r="G90" s="3">
        <f t="shared" si="0"/>
        <v>8902.2614900000008</v>
      </c>
      <c r="H90" s="3">
        <f t="shared" si="1"/>
        <v>0.66999999999825377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4422.8799999999992</v>
      </c>
      <c r="D102" s="2">
        <f>'PR-RAS'!E106</f>
        <v>5723.5</v>
      </c>
      <c r="E102" s="2">
        <v>0</v>
      </c>
      <c r="F102" s="2">
        <v>0</v>
      </c>
      <c r="G102" s="3">
        <f t="shared" si="0"/>
        <v>1602.85788</v>
      </c>
      <c r="H102" s="3">
        <f t="shared" si="1"/>
        <v>0.62000000000080036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58.34</v>
      </c>
      <c r="D103" s="2">
        <f>'PR-RAS'!E107</f>
        <v>569.36</v>
      </c>
      <c r="E103" s="2">
        <v>0</v>
      </c>
      <c r="F103" s="2">
        <v>0</v>
      </c>
      <c r="G103" s="3">
        <f t="shared" si="0"/>
        <v>122.10011999999999</v>
      </c>
      <c r="H103" s="3">
        <f t="shared" si="1"/>
        <v>0.70000000000001705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569.36</v>
      </c>
      <c r="E105" s="2">
        <v>0</v>
      </c>
      <c r="F105" s="2">
        <v>0</v>
      </c>
      <c r="G105" s="3">
        <f t="shared" si="0"/>
        <v>118.42688</v>
      </c>
      <c r="H105" s="3">
        <f t="shared" si="1"/>
        <v>0.36000000000001364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58.34</v>
      </c>
      <c r="D107" s="2">
        <f>'PR-RAS'!E111</f>
        <v>0</v>
      </c>
      <c r="E107" s="2">
        <v>0</v>
      </c>
      <c r="F107" s="2">
        <v>0</v>
      </c>
      <c r="G107" s="3">
        <f t="shared" si="0"/>
        <v>6.1840400000000004</v>
      </c>
      <c r="H107" s="3">
        <f t="shared" si="1"/>
        <v>0.34000000000000341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1643.78</v>
      </c>
      <c r="D108" s="2">
        <f>'PR-RAS'!E112</f>
        <v>0</v>
      </c>
      <c r="E108" s="2">
        <v>0</v>
      </c>
      <c r="F108" s="2">
        <v>0</v>
      </c>
      <c r="G108" s="3">
        <f t="shared" si="0"/>
        <v>175.88445999999999</v>
      </c>
      <c r="H108" s="3">
        <f t="shared" si="1"/>
        <v>0.22000000000002728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1643.78</v>
      </c>
      <c r="D113" s="2">
        <f>'PR-RAS'!E117</f>
        <v>0</v>
      </c>
      <c r="E113" s="2">
        <v>0</v>
      </c>
      <c r="F113" s="2">
        <v>0</v>
      </c>
      <c r="G113" s="3">
        <f t="shared" si="0"/>
        <v>184.10336000000001</v>
      </c>
      <c r="H113" s="3">
        <f t="shared" si="1"/>
        <v>0.22000000000002728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2720.7599999999998</v>
      </c>
      <c r="D116" s="2">
        <f>'PR-RAS'!E120</f>
        <v>5154.1400000000003</v>
      </c>
      <c r="E116" s="2">
        <v>0</v>
      </c>
      <c r="F116" s="2">
        <v>0</v>
      </c>
      <c r="G116" s="3">
        <f t="shared" si="0"/>
        <v>1498.3396000000002</v>
      </c>
      <c r="H116" s="3">
        <f t="shared" si="1"/>
        <v>0.38000000000056389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676.91</v>
      </c>
      <c r="D117" s="2">
        <f>'PR-RAS'!E121</f>
        <v>2061.13</v>
      </c>
      <c r="E117" s="2">
        <v>0</v>
      </c>
      <c r="F117" s="2">
        <v>0</v>
      </c>
      <c r="G117" s="3">
        <f t="shared" si="0"/>
        <v>556.70372000000009</v>
      </c>
      <c r="H117" s="3">
        <f t="shared" si="1"/>
        <v>0.22000000000014097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2043.85</v>
      </c>
      <c r="D118" s="2">
        <f>'PR-RAS'!E122</f>
        <v>3093.01</v>
      </c>
      <c r="E118" s="2">
        <v>0</v>
      </c>
      <c r="F118" s="2">
        <v>0</v>
      </c>
      <c r="G118" s="3">
        <f t="shared" si="0"/>
        <v>962.89479000000017</v>
      </c>
      <c r="H118" s="3">
        <f t="shared" si="1"/>
        <v>0.16000000000030923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66.56</v>
      </c>
      <c r="E136" s="2">
        <v>0</v>
      </c>
      <c r="F136" s="2">
        <v>0</v>
      </c>
      <c r="G136" s="3">
        <f t="shared" si="0"/>
        <v>17.971200000000003</v>
      </c>
      <c r="H136" s="3">
        <f t="shared" si="1"/>
        <v>0.43999999999999773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66.56</v>
      </c>
      <c r="E147" s="2">
        <v>0</v>
      </c>
      <c r="F147" s="2">
        <v>0</v>
      </c>
      <c r="G147" s="3">
        <f t="shared" si="0"/>
        <v>19.43552</v>
      </c>
      <c r="H147" s="3">
        <f t="shared" si="1"/>
        <v>0.43999999999999773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346758.77</v>
      </c>
      <c r="D148" s="2">
        <f>'PR-RAS'!E152</f>
        <v>253347.59000000003</v>
      </c>
      <c r="E148" s="2">
        <v>0</v>
      </c>
      <c r="F148" s="2">
        <v>0</v>
      </c>
      <c r="G148" s="3">
        <f t="shared" si="0"/>
        <v>125457.73065</v>
      </c>
      <c r="H148" s="3">
        <f t="shared" si="1"/>
        <v>0.63999999995576218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105531.31</v>
      </c>
      <c r="D149" s="2">
        <f>'PR-RAS'!E153</f>
        <v>101285.35</v>
      </c>
      <c r="E149" s="2">
        <v>0</v>
      </c>
      <c r="F149" s="2">
        <v>0</v>
      </c>
      <c r="G149" s="3">
        <f t="shared" si="0"/>
        <v>45599.097479999997</v>
      </c>
      <c r="H149" s="3">
        <f t="shared" si="1"/>
        <v>0.66000000000349246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89039.8</v>
      </c>
      <c r="D150" s="2">
        <f>'PR-RAS'!E154</f>
        <v>64514.58</v>
      </c>
      <c r="E150" s="2">
        <v>0</v>
      </c>
      <c r="F150" s="2">
        <v>0</v>
      </c>
      <c r="G150" s="3">
        <f t="shared" si="0"/>
        <v>32492.27504</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89039.8</v>
      </c>
      <c r="D151" s="2">
        <f>'PR-RAS'!E155</f>
        <v>64514.58</v>
      </c>
      <c r="E151" s="2">
        <v>0</v>
      </c>
      <c r="F151" s="2">
        <v>0</v>
      </c>
      <c r="G151" s="3">
        <f t="shared" si="0"/>
        <v>32710.344000000001</v>
      </c>
      <c r="H151" s="3">
        <f t="shared" si="1"/>
        <v>0.61999999999534339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1800</v>
      </c>
      <c r="D155" s="2">
        <f>'PR-RAS'!E159</f>
        <v>4930.43</v>
      </c>
      <c r="E155" s="2">
        <v>0</v>
      </c>
      <c r="F155" s="2">
        <v>0</v>
      </c>
      <c r="G155" s="3">
        <f t="shared" si="0"/>
        <v>1795.77244</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14691.51</v>
      </c>
      <c r="D156" s="2">
        <f>'PR-RAS'!E160</f>
        <v>31840.340000000004</v>
      </c>
      <c r="E156" s="2">
        <v>0</v>
      </c>
      <c r="F156" s="2">
        <v>0</v>
      </c>
      <c r="G156" s="3">
        <f t="shared" si="0"/>
        <v>12147.68945</v>
      </c>
      <c r="H156" s="3">
        <f t="shared" si="1"/>
        <v>0.83000000000356522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15267.03</v>
      </c>
      <c r="E157" s="2">
        <v>0</v>
      </c>
      <c r="F157" s="2">
        <v>0</v>
      </c>
      <c r="G157" s="3">
        <f t="shared" si="0"/>
        <v>4763.3133600000001</v>
      </c>
      <c r="H157" s="3">
        <f t="shared" si="1"/>
        <v>3.0000000000654836E-2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14691.51</v>
      </c>
      <c r="D158" s="2">
        <f>'PR-RAS'!E162</f>
        <v>16573.310000000001</v>
      </c>
      <c r="E158" s="2">
        <v>0</v>
      </c>
      <c r="F158" s="2">
        <v>0</v>
      </c>
      <c r="G158" s="3">
        <f t="shared" si="0"/>
        <v>7510.5864100000008</v>
      </c>
      <c r="H158" s="3">
        <f t="shared" si="1"/>
        <v>0.80000000000109139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85898.869999999981</v>
      </c>
      <c r="D160" s="2">
        <f>'PR-RAS'!E164</f>
        <v>63546.979999999996</v>
      </c>
      <c r="E160" s="2">
        <v>0</v>
      </c>
      <c r="F160" s="2">
        <v>0</v>
      </c>
      <c r="G160" s="3">
        <f t="shared" si="0"/>
        <v>33865.85996999999</v>
      </c>
      <c r="H160" s="3">
        <f t="shared" si="1"/>
        <v>0.15000000002328306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3513.58</v>
      </c>
      <c r="D161" s="2">
        <f>'PR-RAS'!E165</f>
        <v>0</v>
      </c>
      <c r="E161" s="2">
        <v>0</v>
      </c>
      <c r="F161" s="2">
        <v>0</v>
      </c>
      <c r="G161" s="3">
        <f t="shared" si="0"/>
        <v>562.17280000000005</v>
      </c>
      <c r="H161" s="3">
        <f t="shared" si="1"/>
        <v>0.42000000000007276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819.6</v>
      </c>
      <c r="D162" s="2">
        <f>'PR-RAS'!E166</f>
        <v>0</v>
      </c>
      <c r="E162" s="2">
        <v>0</v>
      </c>
      <c r="F162" s="2">
        <v>0</v>
      </c>
      <c r="G162" s="3">
        <f t="shared" si="0"/>
        <v>131.9556</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655.75</v>
      </c>
      <c r="D163" s="2">
        <f>'PR-RAS'!E167</f>
        <v>0</v>
      </c>
      <c r="E163" s="2">
        <v>0</v>
      </c>
      <c r="F163" s="2">
        <v>0</v>
      </c>
      <c r="G163" s="3">
        <f t="shared" si="0"/>
        <v>106.2315</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2038.23</v>
      </c>
      <c r="D165" s="2">
        <f>'PR-RAS'!E169</f>
        <v>0</v>
      </c>
      <c r="E165" s="2">
        <v>0</v>
      </c>
      <c r="F165" s="2">
        <v>0</v>
      </c>
      <c r="G165" s="3">
        <f t="shared" si="0"/>
        <v>334.26972000000001</v>
      </c>
      <c r="H165" s="3">
        <f t="shared" si="1"/>
        <v>0.23000000000001819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22280.63</v>
      </c>
      <c r="D166" s="2">
        <f>'PR-RAS'!E170</f>
        <v>12564.62</v>
      </c>
      <c r="E166" s="2">
        <v>0</v>
      </c>
      <c r="F166" s="2">
        <v>0</v>
      </c>
      <c r="G166" s="3">
        <f t="shared" si="0"/>
        <v>7822.6285500000004</v>
      </c>
      <c r="H166" s="3">
        <f t="shared" si="1"/>
        <v>0.74999999999818101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2355.66</v>
      </c>
      <c r="D167" s="2">
        <f>'PR-RAS'!E171</f>
        <v>2283.59</v>
      </c>
      <c r="E167" s="2">
        <v>0</v>
      </c>
      <c r="F167" s="2">
        <v>0</v>
      </c>
      <c r="G167" s="3">
        <f t="shared" si="0"/>
        <v>1149.1914400000001</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14.65</v>
      </c>
      <c r="D168" s="2">
        <f>'PR-RAS'!E172</f>
        <v>0</v>
      </c>
      <c r="E168" s="2">
        <v>0</v>
      </c>
      <c r="F168" s="2">
        <v>0</v>
      </c>
      <c r="G168" s="3">
        <f t="shared" si="0"/>
        <v>2.4465500000000002</v>
      </c>
      <c r="H168" s="3">
        <f t="shared" si="1"/>
        <v>0.34999999999999964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11375.03</v>
      </c>
      <c r="D169" s="2">
        <f>'PR-RAS'!E173</f>
        <v>5367.05</v>
      </c>
      <c r="E169" s="2">
        <v>0</v>
      </c>
      <c r="F169" s="2">
        <v>0</v>
      </c>
      <c r="G169" s="3">
        <f t="shared" si="0"/>
        <v>3714.3338400000002</v>
      </c>
      <c r="H169" s="3">
        <f t="shared" si="1"/>
        <v>8.0000000000836735E-2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8349.75</v>
      </c>
      <c r="D170" s="2">
        <f>'PR-RAS'!E174</f>
        <v>2007.42</v>
      </c>
      <c r="E170" s="2">
        <v>0</v>
      </c>
      <c r="F170" s="2">
        <v>0</v>
      </c>
      <c r="G170" s="3">
        <f t="shared" si="0"/>
        <v>2089.61571</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40.299999999999997</v>
      </c>
      <c r="D171" s="2">
        <f>'PR-RAS'!E175</f>
        <v>2906.56</v>
      </c>
      <c r="E171" s="2">
        <v>0</v>
      </c>
      <c r="F171" s="2">
        <v>0</v>
      </c>
      <c r="G171" s="3">
        <f t="shared" si="0"/>
        <v>995.08140000000003</v>
      </c>
      <c r="H171" s="3">
        <f t="shared" si="1"/>
        <v>0.74000000000005173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145.24</v>
      </c>
      <c r="D173" s="2">
        <f>'PR-RAS'!E177</f>
        <v>0</v>
      </c>
      <c r="E173" s="2">
        <v>0</v>
      </c>
      <c r="F173" s="2">
        <v>0</v>
      </c>
      <c r="G173" s="3">
        <f t="shared" si="0"/>
        <v>24.981279999999998</v>
      </c>
      <c r="H173" s="3">
        <f t="shared" si="1"/>
        <v>0.24000000000000909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56743.899999999994</v>
      </c>
      <c r="D174" s="2">
        <f>'PR-RAS'!E178</f>
        <v>44422.49</v>
      </c>
      <c r="E174" s="2">
        <v>0</v>
      </c>
      <c r="F174" s="2">
        <v>0</v>
      </c>
      <c r="G174" s="3">
        <f t="shared" si="0"/>
        <v>25186.876239999998</v>
      </c>
      <c r="H174" s="3">
        <f t="shared" si="1"/>
        <v>0.5900000000037835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1516.47</v>
      </c>
      <c r="D175" s="2">
        <f>'PR-RAS'!E179</f>
        <v>1692.6799999999998</v>
      </c>
      <c r="E175" s="2">
        <v>0</v>
      </c>
      <c r="F175" s="2">
        <v>0</v>
      </c>
      <c r="G175" s="3">
        <f t="shared" si="0"/>
        <v>852.91841999999997</v>
      </c>
      <c r="H175" s="3">
        <f t="shared" si="1"/>
        <v>0.79000000000019099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12647.21</v>
      </c>
      <c r="D176" s="2">
        <f>'PR-RAS'!E180</f>
        <v>12401.65</v>
      </c>
      <c r="E176" s="2">
        <v>0</v>
      </c>
      <c r="F176" s="2">
        <v>0</v>
      </c>
      <c r="G176" s="3">
        <f t="shared" si="0"/>
        <v>6553.8392499999991</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1567.45</v>
      </c>
      <c r="D177" s="2">
        <f>'PR-RAS'!E181</f>
        <v>1627</v>
      </c>
      <c r="E177" s="2">
        <v>0</v>
      </c>
      <c r="F177" s="2">
        <v>0</v>
      </c>
      <c r="G177" s="3">
        <f t="shared" si="0"/>
        <v>848.57519999999988</v>
      </c>
      <c r="H177" s="3">
        <f t="shared" si="1"/>
        <v>0.45000000000004547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6103.65</v>
      </c>
      <c r="D178" s="2">
        <f>'PR-RAS'!E182</f>
        <v>7396.15</v>
      </c>
      <c r="E178" s="2">
        <v>0</v>
      </c>
      <c r="F178" s="2">
        <v>0</v>
      </c>
      <c r="G178" s="3">
        <f t="shared" si="0"/>
        <v>3698.5831499999995</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2543</v>
      </c>
      <c r="D180" s="2">
        <f>'PR-RAS'!E184</f>
        <v>0</v>
      </c>
      <c r="E180" s="2">
        <v>0</v>
      </c>
      <c r="F180" s="2">
        <v>0</v>
      </c>
      <c r="G180" s="3">
        <f t="shared" si="0"/>
        <v>455.197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20804.34</v>
      </c>
      <c r="D181" s="2">
        <f>'PR-RAS'!E185</f>
        <v>16186.95</v>
      </c>
      <c r="E181" s="2">
        <v>0</v>
      </c>
      <c r="F181" s="2">
        <v>0</v>
      </c>
      <c r="G181" s="3">
        <f t="shared" si="0"/>
        <v>9572.0832000000009</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2492.19</v>
      </c>
      <c r="D182" s="2">
        <f>'PR-RAS'!E186</f>
        <v>2964.39</v>
      </c>
      <c r="E182" s="2">
        <v>0</v>
      </c>
      <c r="F182" s="2">
        <v>0</v>
      </c>
      <c r="G182" s="3">
        <f t="shared" si="0"/>
        <v>1524.1955699999999</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9069.59</v>
      </c>
      <c r="D183" s="2">
        <f>'PR-RAS'!E187</f>
        <v>2153.67</v>
      </c>
      <c r="E183" s="2">
        <v>0</v>
      </c>
      <c r="F183" s="2">
        <v>0</v>
      </c>
      <c r="G183" s="3">
        <f t="shared" si="0"/>
        <v>2434.6012599999999</v>
      </c>
      <c r="H183" s="3">
        <f t="shared" si="1"/>
        <v>0.73999999999978172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2241.6299999999997</v>
      </c>
      <c r="E184" s="2">
        <v>0</v>
      </c>
      <c r="F184" s="2">
        <v>0</v>
      </c>
      <c r="G184" s="3">
        <f t="shared" si="0"/>
        <v>820.43657999999982</v>
      </c>
      <c r="H184" s="3">
        <f t="shared" si="1"/>
        <v>0.37000000000034561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3360.7599999999998</v>
      </c>
      <c r="D190" s="2">
        <f>'PR-RAS'!E194</f>
        <v>4318.24</v>
      </c>
      <c r="E190" s="2">
        <v>0</v>
      </c>
      <c r="F190" s="2">
        <v>0</v>
      </c>
      <c r="G190" s="3">
        <f t="shared" si="0"/>
        <v>2267.4783600000001</v>
      </c>
      <c r="H190" s="3">
        <f t="shared" si="1"/>
        <v>0.48000000000001819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592.87</v>
      </c>
      <c r="D192" s="2">
        <f>'PR-RAS'!E196</f>
        <v>627.32000000000005</v>
      </c>
      <c r="E192" s="2">
        <v>0</v>
      </c>
      <c r="F192" s="2">
        <v>0</v>
      </c>
      <c r="G192" s="3">
        <f t="shared" si="0"/>
        <v>352.87441000000007</v>
      </c>
      <c r="H192" s="3">
        <f t="shared" si="1"/>
        <v>0.45000000000004547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1430</v>
      </c>
      <c r="D193" s="2">
        <f>'PR-RAS'!E197</f>
        <v>1307.7</v>
      </c>
      <c r="E193" s="2">
        <v>0</v>
      </c>
      <c r="F193" s="2">
        <v>0</v>
      </c>
      <c r="G193" s="3">
        <f t="shared" si="0"/>
        <v>776.71680000000003</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1278.95</v>
      </c>
      <c r="D194" s="2">
        <f>'PR-RAS'!E198</f>
        <v>665.63</v>
      </c>
      <c r="E194" s="2">
        <v>0</v>
      </c>
      <c r="F194" s="2">
        <v>0</v>
      </c>
      <c r="G194" s="3">
        <f t="shared" si="0"/>
        <v>503.77053000000001</v>
      </c>
      <c r="H194" s="3">
        <f t="shared" si="1"/>
        <v>0.41999999999995907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55.08</v>
      </c>
      <c r="D195" s="2">
        <f>'PR-RAS'!E199</f>
        <v>1717.5900000000001</v>
      </c>
      <c r="E195" s="2">
        <v>0</v>
      </c>
      <c r="F195" s="2">
        <v>0</v>
      </c>
      <c r="G195" s="3">
        <f t="shared" si="0"/>
        <v>677.11044000000004</v>
      </c>
      <c r="H195" s="3">
        <f t="shared" si="1"/>
        <v>0.48999999999985278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3.86</v>
      </c>
      <c r="D197" s="2">
        <f>'PR-RAS'!E201</f>
        <v>0</v>
      </c>
      <c r="E197" s="2">
        <v>0</v>
      </c>
      <c r="F197" s="2">
        <v>0</v>
      </c>
      <c r="G197" s="3">
        <f t="shared" si="0"/>
        <v>0.75656000000000001</v>
      </c>
      <c r="H197" s="3">
        <f t="shared" si="1"/>
        <v>0.14000000000000012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290.24</v>
      </c>
      <c r="D198" s="2">
        <f>'PR-RAS'!E202</f>
        <v>81.55</v>
      </c>
      <c r="E198" s="2">
        <v>0</v>
      </c>
      <c r="F198" s="2">
        <v>0</v>
      </c>
      <c r="G198" s="3">
        <f t="shared" si="0"/>
        <v>89.307980000000015</v>
      </c>
      <c r="H198" s="3">
        <f t="shared" si="1"/>
        <v>0.69000000000001194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290.24</v>
      </c>
      <c r="D212" s="2">
        <f>'PR-RAS'!E216</f>
        <v>81.55</v>
      </c>
      <c r="E212" s="2">
        <v>0</v>
      </c>
      <c r="F212" s="2">
        <v>0</v>
      </c>
      <c r="G212" s="3">
        <f t="shared" si="0"/>
        <v>95.654740000000004</v>
      </c>
      <c r="H212" s="3">
        <f t="shared" si="1"/>
        <v>0.69000000000001194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290.24</v>
      </c>
      <c r="D213" s="2">
        <f>'PR-RAS'!E217</f>
        <v>81.55</v>
      </c>
      <c r="E213" s="2">
        <v>0</v>
      </c>
      <c r="F213" s="2">
        <v>0</v>
      </c>
      <c r="G213" s="3">
        <f t="shared" si="0"/>
        <v>96.108080000000001</v>
      </c>
      <c r="H213" s="3">
        <f t="shared" si="1"/>
        <v>0.69000000000001194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488.82</v>
      </c>
      <c r="D217" s="2">
        <f>'PR-RAS'!E221</f>
        <v>1406.5</v>
      </c>
      <c r="E217" s="2">
        <v>0</v>
      </c>
      <c r="F217" s="2">
        <v>0</v>
      </c>
      <c r="G217" s="3">
        <f t="shared" si="0"/>
        <v>713.19312000000002</v>
      </c>
      <c r="H217" s="3">
        <f t="shared" si="1"/>
        <v>0.68000000000000682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488.82</v>
      </c>
      <c r="D218" s="2">
        <f>'PR-RAS'!E222</f>
        <v>1406.5</v>
      </c>
      <c r="E218" s="2">
        <v>0</v>
      </c>
      <c r="F218" s="2">
        <v>0</v>
      </c>
      <c r="G218" s="3">
        <f t="shared" si="0"/>
        <v>716.49494000000004</v>
      </c>
      <c r="H218" s="3">
        <f t="shared" si="1"/>
        <v>0.68000000000000682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488.82</v>
      </c>
      <c r="D220" s="2">
        <f>'PR-RAS'!E224</f>
        <v>1406.5</v>
      </c>
      <c r="E220" s="2">
        <v>0</v>
      </c>
      <c r="F220" s="2">
        <v>0</v>
      </c>
      <c r="G220" s="3">
        <f t="shared" si="0"/>
        <v>723.09858000000008</v>
      </c>
      <c r="H220" s="3">
        <f t="shared" si="1"/>
        <v>0.68000000000000682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103720.26</v>
      </c>
      <c r="D258" s="2">
        <f>'PR-RAS'!E262</f>
        <v>53574.04</v>
      </c>
      <c r="E258" s="2">
        <v>0</v>
      </c>
      <c r="F258" s="2">
        <v>0</v>
      </c>
      <c r="G258" s="3">
        <f t="shared" si="0"/>
        <v>54193.163379999998</v>
      </c>
      <c r="H258" s="3">
        <f t="shared" si="1"/>
        <v>0.29999999999563443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103720.26</v>
      </c>
      <c r="D265" s="2">
        <f>'PR-RAS'!E269</f>
        <v>53574.04</v>
      </c>
      <c r="E265" s="2">
        <v>0</v>
      </c>
      <c r="F265" s="2">
        <v>0</v>
      </c>
      <c r="G265" s="3">
        <f t="shared" si="0"/>
        <v>55669.241760000004</v>
      </c>
      <c r="H265" s="3">
        <f t="shared" si="1"/>
        <v>0.29999999999563443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103720.26</v>
      </c>
      <c r="D266" s="2">
        <f>'PR-RAS'!E270</f>
        <v>38923.14</v>
      </c>
      <c r="E266" s="2">
        <v>0</v>
      </c>
      <c r="F266" s="2">
        <v>0</v>
      </c>
      <c r="G266" s="3">
        <f t="shared" si="0"/>
        <v>48115.133099999999</v>
      </c>
      <c r="H266" s="3">
        <f t="shared" si="1"/>
        <v>0.39999999999417923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14650.9</v>
      </c>
      <c r="E267" s="2">
        <v>0</v>
      </c>
      <c r="F267" s="2">
        <v>0</v>
      </c>
      <c r="G267" s="3">
        <f t="shared" si="0"/>
        <v>7794.2788</v>
      </c>
      <c r="H267" s="3">
        <f t="shared" si="1"/>
        <v>0.1000000000003638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50829.27</v>
      </c>
      <c r="D269" s="2">
        <f>'PR-RAS'!E273</f>
        <v>33453.17</v>
      </c>
      <c r="E269" s="2">
        <v>0</v>
      </c>
      <c r="F269" s="2">
        <v>0</v>
      </c>
      <c r="G269" s="3">
        <f t="shared" si="0"/>
        <v>31553.143479999999</v>
      </c>
      <c r="H269" s="3">
        <f t="shared" si="1"/>
        <v>0.43999999999505235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47004.27</v>
      </c>
      <c r="D270" s="2">
        <f>'PR-RAS'!E274</f>
        <v>33453.17</v>
      </c>
      <c r="E270" s="2">
        <v>0</v>
      </c>
      <c r="F270" s="2">
        <v>0</v>
      </c>
      <c r="G270" s="3">
        <f t="shared" si="0"/>
        <v>30641.954089999999</v>
      </c>
      <c r="H270" s="3">
        <f t="shared" si="1"/>
        <v>0.43999999999505235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47004.27</v>
      </c>
      <c r="D271" s="2">
        <f>'PR-RAS'!E275</f>
        <v>33453.17</v>
      </c>
      <c r="E271" s="2">
        <v>0</v>
      </c>
      <c r="F271" s="2">
        <v>0</v>
      </c>
      <c r="G271" s="3">
        <f t="shared" si="0"/>
        <v>30755.864699999998</v>
      </c>
      <c r="H271" s="3">
        <f t="shared" si="1"/>
        <v>0.43999999999505235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3825</v>
      </c>
      <c r="D274" s="2">
        <f>'PR-RAS'!E278</f>
        <v>0</v>
      </c>
      <c r="E274" s="2">
        <v>0</v>
      </c>
      <c r="F274" s="2">
        <v>0</v>
      </c>
      <c r="G274" s="3">
        <f t="shared" si="0"/>
        <v>1044.2250000000001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3825</v>
      </c>
      <c r="D275" s="2">
        <f>'PR-RAS'!E279</f>
        <v>0</v>
      </c>
      <c r="E275" s="2">
        <v>0</v>
      </c>
      <c r="F275" s="2">
        <v>0</v>
      </c>
      <c r="G275" s="3">
        <f t="shared" ref="G275:G528" si="12">(B275/1000)*(C275*1+D275*2)</f>
        <v>1048.0500000000002</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346758.77</v>
      </c>
      <c r="D295" s="2">
        <f>'PR-RAS'!E299</f>
        <v>253347.59000000003</v>
      </c>
      <c r="E295" s="2">
        <v>0</v>
      </c>
      <c r="F295" s="2">
        <v>0</v>
      </c>
      <c r="G295" s="3">
        <f t="shared" si="12"/>
        <v>250915.4613</v>
      </c>
      <c r="H295" s="3">
        <f t="shared" si="13"/>
        <v>0.63999999995576218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303321.44000000006</v>
      </c>
      <c r="D296" s="2">
        <f>'PR-RAS'!E300</f>
        <v>287907.73000000004</v>
      </c>
      <c r="E296" s="2">
        <v>0</v>
      </c>
      <c r="F296" s="2">
        <v>0</v>
      </c>
      <c r="G296" s="3">
        <f t="shared" si="12"/>
        <v>259345.38550000003</v>
      </c>
      <c r="H296" s="3">
        <f t="shared" si="13"/>
        <v>0.71000000002095476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7403735.4800000004</v>
      </c>
      <c r="D298" s="2">
        <f>'PR-RAS'!E302</f>
        <v>8923730.8399999999</v>
      </c>
      <c r="E298" s="2">
        <v>0</v>
      </c>
      <c r="F298" s="2">
        <v>0</v>
      </c>
      <c r="G298" s="3">
        <f t="shared" si="12"/>
        <v>7499605.5565200001</v>
      </c>
      <c r="H298" s="3">
        <f t="shared" si="13"/>
        <v>0.64000000059604645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17416.330000000002</v>
      </c>
      <c r="D300" s="2">
        <f>'PR-RAS'!E304</f>
        <v>18227.14</v>
      </c>
      <c r="E300" s="2">
        <v>0</v>
      </c>
      <c r="F300" s="2">
        <v>0</v>
      </c>
      <c r="G300" s="3">
        <f t="shared" si="12"/>
        <v>16107.312389999999</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8702.76</v>
      </c>
      <c r="D301" s="2">
        <f>'PR-RAS'!E305</f>
        <v>0</v>
      </c>
      <c r="E301" s="2">
        <v>0</v>
      </c>
      <c r="F301" s="2">
        <v>0</v>
      </c>
      <c r="G301" s="3">
        <f t="shared" si="12"/>
        <v>2610.828</v>
      </c>
      <c r="H301" s="3">
        <f t="shared" si="13"/>
        <v>0.23999999999978172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5583.29</v>
      </c>
      <c r="D303" s="2">
        <f>'PR-RAS'!E308</f>
        <v>480</v>
      </c>
      <c r="E303" s="2">
        <v>0</v>
      </c>
      <c r="F303" s="2">
        <v>0</v>
      </c>
      <c r="G303" s="3">
        <f t="shared" si="12"/>
        <v>1976.07358</v>
      </c>
      <c r="H303" s="3">
        <f t="shared" si="13"/>
        <v>0.28999999999996362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5583.29</v>
      </c>
      <c r="D316" s="2">
        <f>'PR-RAS'!E321</f>
        <v>480</v>
      </c>
      <c r="E316" s="2">
        <v>0</v>
      </c>
      <c r="F316" s="2">
        <v>0</v>
      </c>
      <c r="G316" s="3">
        <f t="shared" si="12"/>
        <v>2061.1363500000002</v>
      </c>
      <c r="H316" s="3">
        <f t="shared" si="13"/>
        <v>0.28999999999996362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5583.29</v>
      </c>
      <c r="D317" s="2">
        <f>'PR-RAS'!E322</f>
        <v>0</v>
      </c>
      <c r="E317" s="2">
        <v>0</v>
      </c>
      <c r="F317" s="2">
        <v>0</v>
      </c>
      <c r="G317" s="3">
        <f t="shared" si="12"/>
        <v>1764.3196399999999</v>
      </c>
      <c r="H317" s="3">
        <f t="shared" si="13"/>
        <v>0.28999999999996362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5583.29</v>
      </c>
      <c r="D321" s="2">
        <f>'PR-RAS'!E326</f>
        <v>0</v>
      </c>
      <c r="E321" s="2">
        <v>0</v>
      </c>
      <c r="F321" s="2">
        <v>0</v>
      </c>
      <c r="G321" s="3">
        <f t="shared" si="12"/>
        <v>1786.6528000000001</v>
      </c>
      <c r="H321" s="3">
        <f t="shared" si="13"/>
        <v>0.28999999999996362</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480</v>
      </c>
      <c r="E322" s="2">
        <v>0</v>
      </c>
      <c r="F322" s="2">
        <v>0</v>
      </c>
      <c r="G322" s="3">
        <f t="shared" si="12"/>
        <v>308.16000000000003</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480</v>
      </c>
      <c r="E323" s="2">
        <v>0</v>
      </c>
      <c r="F323" s="2">
        <v>0</v>
      </c>
      <c r="G323" s="3">
        <f t="shared" si="12"/>
        <v>309.12</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38055.19</v>
      </c>
      <c r="D355" s="2">
        <f>'PR-RAS'!E360</f>
        <v>54668.6</v>
      </c>
      <c r="E355" s="2">
        <v>0</v>
      </c>
      <c r="F355" s="2">
        <v>0</v>
      </c>
      <c r="G355" s="3">
        <f t="shared" si="12"/>
        <v>52176.906060000001</v>
      </c>
      <c r="H355" s="3">
        <f t="shared" si="13"/>
        <v>0.5900000000037835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38055.19</v>
      </c>
      <c r="D368" s="2">
        <f>'PR-RAS'!E373</f>
        <v>54668.6</v>
      </c>
      <c r="E368" s="2">
        <v>0</v>
      </c>
      <c r="F368" s="2">
        <v>0</v>
      </c>
      <c r="G368" s="3">
        <f t="shared" si="12"/>
        <v>54093.007130000005</v>
      </c>
      <c r="H368" s="3">
        <f t="shared" si="13"/>
        <v>0.5900000000037835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35930.19</v>
      </c>
      <c r="D369" s="2">
        <f>'PR-RAS'!E374</f>
        <v>24368.35</v>
      </c>
      <c r="E369" s="2">
        <v>0</v>
      </c>
      <c r="F369" s="2">
        <v>0</v>
      </c>
      <c r="G369" s="3">
        <f t="shared" si="12"/>
        <v>31157.415519999999</v>
      </c>
      <c r="H369" s="3">
        <f t="shared" si="13"/>
        <v>0.54000000000087311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26005.19</v>
      </c>
      <c r="D371" s="2">
        <f>'PR-RAS'!E376</f>
        <v>6152.44</v>
      </c>
      <c r="E371" s="2">
        <v>0</v>
      </c>
      <c r="F371" s="2">
        <v>0</v>
      </c>
      <c r="G371" s="3">
        <f t="shared" si="12"/>
        <v>14174.725899999999</v>
      </c>
      <c r="H371" s="3">
        <f t="shared" si="13"/>
        <v>0.62999999999829015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9925</v>
      </c>
      <c r="D373" s="2">
        <f>'PR-RAS'!E378</f>
        <v>18215.91</v>
      </c>
      <c r="E373" s="2">
        <v>0</v>
      </c>
      <c r="F373" s="2">
        <v>0</v>
      </c>
      <c r="G373" s="3">
        <f t="shared" si="12"/>
        <v>17244.73704</v>
      </c>
      <c r="H373" s="3">
        <f t="shared" si="13"/>
        <v>9.0000000000145519E-2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4200.25</v>
      </c>
      <c r="E374" s="2">
        <v>0</v>
      </c>
      <c r="F374" s="2">
        <v>0</v>
      </c>
      <c r="G374" s="3">
        <f t="shared" si="12"/>
        <v>3133.3865000000001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400</v>
      </c>
      <c r="E375" s="2">
        <v>0</v>
      </c>
      <c r="F375" s="2">
        <v>0</v>
      </c>
      <c r="G375" s="3">
        <f t="shared" si="12"/>
        <v>299.2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719</v>
      </c>
      <c r="E376" s="2">
        <v>0</v>
      </c>
      <c r="F376" s="2">
        <v>0</v>
      </c>
      <c r="G376" s="3">
        <f t="shared" si="12"/>
        <v>539.25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3081.25</v>
      </c>
      <c r="E381" s="2">
        <v>0</v>
      </c>
      <c r="F381" s="2">
        <v>0</v>
      </c>
      <c r="G381" s="3">
        <f t="shared" si="12"/>
        <v>2341.75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375</v>
      </c>
      <c r="D383" s="2">
        <f>'PR-RAS'!E388</f>
        <v>0</v>
      </c>
      <c r="E383" s="2">
        <v>0</v>
      </c>
      <c r="F383" s="2">
        <v>0</v>
      </c>
      <c r="G383" s="3">
        <f t="shared" si="12"/>
        <v>143.25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375</v>
      </c>
      <c r="D384" s="2">
        <f>'PR-RAS'!E389</f>
        <v>0</v>
      </c>
      <c r="E384" s="2">
        <v>0</v>
      </c>
      <c r="F384" s="2">
        <v>0</v>
      </c>
      <c r="G384" s="3">
        <f t="shared" si="12"/>
        <v>143.625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1750</v>
      </c>
      <c r="D396" s="2">
        <f>'PR-RAS'!E401</f>
        <v>26100</v>
      </c>
      <c r="E396" s="2">
        <v>0</v>
      </c>
      <c r="F396" s="2">
        <v>0</v>
      </c>
      <c r="G396" s="3">
        <f t="shared" si="12"/>
        <v>21310.25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19500</v>
      </c>
      <c r="E399" s="2">
        <v>0</v>
      </c>
      <c r="F399" s="2">
        <v>0</v>
      </c>
      <c r="G399" s="3">
        <f t="shared" si="12"/>
        <v>15522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1750</v>
      </c>
      <c r="D400" s="2">
        <f>'PR-RAS'!E405</f>
        <v>6600</v>
      </c>
      <c r="E400" s="2">
        <v>0</v>
      </c>
      <c r="F400" s="2">
        <v>0</v>
      </c>
      <c r="G400" s="3">
        <f t="shared" si="12"/>
        <v>5965.05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32471.9</v>
      </c>
      <c r="D413" s="2">
        <f>'PR-RAS'!E418</f>
        <v>54188.6</v>
      </c>
      <c r="E413" s="2">
        <v>0</v>
      </c>
      <c r="F413" s="2">
        <v>0</v>
      </c>
      <c r="G413" s="3">
        <f t="shared" si="12"/>
        <v>58029.8292</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7217154.9299999997</v>
      </c>
      <c r="D415" s="2">
        <f>'PR-RAS'!E420</f>
        <v>8389317.4100000001</v>
      </c>
      <c r="E415" s="2">
        <v>0</v>
      </c>
      <c r="F415" s="2">
        <v>0</v>
      </c>
      <c r="G415" s="3">
        <f t="shared" si="12"/>
        <v>9934256.9564999994</v>
      </c>
      <c r="H415" s="3">
        <f t="shared" si="13"/>
        <v>0.48000000044703484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19476.310000000001</v>
      </c>
      <c r="E416" s="2">
        <v>0</v>
      </c>
      <c r="F416" s="2">
        <v>0</v>
      </c>
      <c r="G416" s="3">
        <f t="shared" si="12"/>
        <v>16165.337300000001</v>
      </c>
      <c r="H416" s="3">
        <f t="shared" si="13"/>
        <v>0.31000000000130967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655663.50000000012</v>
      </c>
      <c r="D417" s="2">
        <f>'PR-RAS'!E422</f>
        <v>541735.32000000007</v>
      </c>
      <c r="E417" s="2">
        <v>0</v>
      </c>
      <c r="F417" s="2">
        <v>0</v>
      </c>
      <c r="G417" s="3">
        <f t="shared" si="12"/>
        <v>723479.80223999999</v>
      </c>
      <c r="H417" s="3">
        <f t="shared" si="13"/>
        <v>0.81999999994877726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384813.96</v>
      </c>
      <c r="D418" s="2">
        <f>'PR-RAS'!E423</f>
        <v>308016.19</v>
      </c>
      <c r="E418" s="2">
        <v>0</v>
      </c>
      <c r="F418" s="2">
        <v>0</v>
      </c>
      <c r="G418" s="3">
        <f t="shared" si="12"/>
        <v>417352.92378000001</v>
      </c>
      <c r="H418" s="3">
        <f t="shared" si="13"/>
        <v>0.22999999998137355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270849.5400000001</v>
      </c>
      <c r="D419" s="2">
        <f>'PR-RAS'!E424</f>
        <v>233719.13000000006</v>
      </c>
      <c r="E419" s="2">
        <v>0</v>
      </c>
      <c r="F419" s="2">
        <v>0</v>
      </c>
      <c r="G419" s="3">
        <f t="shared" si="12"/>
        <v>308604.30040000012</v>
      </c>
      <c r="H419" s="3">
        <f t="shared" si="13"/>
        <v>0.58999999996740371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186580.55000000075</v>
      </c>
      <c r="D421" s="2">
        <f>'PR-RAS'!E426</f>
        <v>534413.4299999997</v>
      </c>
      <c r="E421" s="2">
        <v>0</v>
      </c>
      <c r="F421" s="2">
        <v>0</v>
      </c>
      <c r="G421" s="3">
        <f t="shared" si="12"/>
        <v>527271.11220000009</v>
      </c>
      <c r="H421" s="3">
        <f t="shared" si="13"/>
        <v>0.87999999895691872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17416.330000000002</v>
      </c>
      <c r="D423" s="2">
        <f>'PR-RAS'!E428</f>
        <v>37703.449999999997</v>
      </c>
      <c r="E423" s="2">
        <v>0</v>
      </c>
      <c r="F423" s="2">
        <v>0</v>
      </c>
      <c r="G423" s="3">
        <f t="shared" si="12"/>
        <v>39171.403059999997</v>
      </c>
      <c r="H423" s="3">
        <f t="shared" si="13"/>
        <v>0.77999999999883585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39943.910000000003</v>
      </c>
      <c r="D636" s="2">
        <f>'PR-RAS'!E642</f>
        <v>39943.910000000003</v>
      </c>
      <c r="E636" s="2">
        <v>0</v>
      </c>
      <c r="F636" s="2">
        <v>0</v>
      </c>
      <c r="G636" s="3">
        <f t="shared" si="14"/>
        <v>76093.148550000013</v>
      </c>
      <c r="H636" s="3">
        <f t="shared" si="15"/>
        <v>0.17999999999301508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655663.50000000012</v>
      </c>
      <c r="D637" s="2">
        <f>'PR-RAS'!E643</f>
        <v>541735.32000000007</v>
      </c>
      <c r="E637" s="2">
        <v>0</v>
      </c>
      <c r="F637" s="2">
        <v>0</v>
      </c>
      <c r="G637" s="3">
        <f t="shared" si="14"/>
        <v>1106089.3130400002</v>
      </c>
      <c r="H637" s="3">
        <f t="shared" si="15"/>
        <v>0.81999999994877726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384813.96</v>
      </c>
      <c r="D638" s="2">
        <f>'PR-RAS'!E644</f>
        <v>308016.19</v>
      </c>
      <c r="E638" s="2">
        <v>0</v>
      </c>
      <c r="F638" s="2">
        <v>0</v>
      </c>
      <c r="G638" s="3">
        <f t="shared" si="14"/>
        <v>637539.11858000001</v>
      </c>
      <c r="H638" s="3">
        <f t="shared" si="15"/>
        <v>0.22999999998137355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270849.5400000001</v>
      </c>
      <c r="D639" s="2">
        <f>'PR-RAS'!E645</f>
        <v>233719.13000000006</v>
      </c>
      <c r="E639" s="2">
        <v>0</v>
      </c>
      <c r="F639" s="2">
        <v>0</v>
      </c>
      <c r="G639" s="3">
        <f t="shared" si="14"/>
        <v>471027.61640000017</v>
      </c>
      <c r="H639" s="3">
        <f t="shared" si="15"/>
        <v>0.58999999996740371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146636.64000000074</v>
      </c>
      <c r="D641" s="2">
        <f>'PR-RAS'!E647</f>
        <v>494469.51999999967</v>
      </c>
      <c r="E641" s="2">
        <v>0</v>
      </c>
      <c r="F641" s="2">
        <v>0</v>
      </c>
      <c r="G641" s="3">
        <f t="shared" si="14"/>
        <v>726768.43520000007</v>
      </c>
      <c r="H641" s="3">
        <f t="shared" si="15"/>
        <v>0.83999999958905391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417486.18000000087</v>
      </c>
      <c r="D643" s="2">
        <f>'PR-RAS'!E649</f>
        <v>728188.64999999967</v>
      </c>
      <c r="E643" s="2">
        <v>0</v>
      </c>
      <c r="F643" s="2">
        <v>0</v>
      </c>
      <c r="G643" s="3">
        <f t="shared" si="14"/>
        <v>1203020.3541600001</v>
      </c>
      <c r="H643" s="3">
        <f t="shared" si="15"/>
        <v>0.5300000011920929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131359.39000000001</v>
      </c>
      <c r="D646" s="2">
        <f>'PR-RAS'!E653</f>
        <v>478886.18</v>
      </c>
      <c r="E646" s="2">
        <v>0</v>
      </c>
      <c r="F646" s="2">
        <v>0</v>
      </c>
      <c r="G646" s="3">
        <f t="shared" si="14"/>
        <v>702489.97875000001</v>
      </c>
      <c r="H646" s="3">
        <f t="shared" si="15"/>
        <v>0.57000000000698492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655663.5</v>
      </c>
      <c r="D647" s="2">
        <f>'PR-RAS'!E654</f>
        <v>540176.56000000006</v>
      </c>
      <c r="E647" s="2">
        <v>0</v>
      </c>
      <c r="F647" s="2">
        <v>0</v>
      </c>
      <c r="G647" s="3">
        <f t="shared" si="14"/>
        <v>1121466.73652</v>
      </c>
      <c r="H647" s="3">
        <f t="shared" si="15"/>
        <v>0.93999999994412065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338539.87</v>
      </c>
      <c r="D648" s="2">
        <f>'PR-RAS'!E655</f>
        <v>329491.7</v>
      </c>
      <c r="E648" s="2">
        <v>0</v>
      </c>
      <c r="F648" s="2">
        <v>0</v>
      </c>
      <c r="G648" s="3">
        <f t="shared" si="14"/>
        <v>645397.55569000007</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448483.02</v>
      </c>
      <c r="D649" s="2">
        <f>'PR-RAS'!E656</f>
        <v>689571.04</v>
      </c>
      <c r="E649" s="2">
        <v>0</v>
      </c>
      <c r="F649" s="2">
        <v>0</v>
      </c>
      <c r="G649" s="3">
        <f t="shared" si="14"/>
        <v>1184301.0648000001</v>
      </c>
      <c r="H649" s="3">
        <f t="shared" si="15"/>
        <v>6.0000000055879354E-2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24</v>
      </c>
      <c r="D650" s="2">
        <f>'PR-RAS'!E657</f>
        <v>23</v>
      </c>
      <c r="E650" s="2">
        <v>0</v>
      </c>
      <c r="F650" s="2">
        <v>0</v>
      </c>
      <c r="G650" s="3">
        <f t="shared" si="14"/>
        <v>45.43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24</v>
      </c>
      <c r="D652" s="2">
        <f>'PR-RAS'!E659</f>
        <v>23</v>
      </c>
      <c r="E652" s="2">
        <v>0</v>
      </c>
      <c r="F652" s="2">
        <v>0</v>
      </c>
      <c r="G652" s="3">
        <f t="shared" si="14"/>
        <v>45.57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148344.18</v>
      </c>
      <c r="D662" s="2">
        <f>'PR-RAS'!E669</f>
        <v>150069.99</v>
      </c>
      <c r="E662" s="2">
        <v>0</v>
      </c>
      <c r="F662" s="2">
        <v>0</v>
      </c>
      <c r="G662" s="3">
        <f t="shared" si="14"/>
        <v>296448.02976</v>
      </c>
      <c r="H662" s="3">
        <f t="shared" si="15"/>
        <v>0.19000000000232831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234950.98</v>
      </c>
      <c r="D666" s="2">
        <f>'PR-RAS'!E673</f>
        <v>100000</v>
      </c>
      <c r="E666" s="2">
        <v>0</v>
      </c>
      <c r="F666" s="2">
        <v>0</v>
      </c>
      <c r="G666" s="3">
        <f t="shared" si="14"/>
        <v>289242.40169999999</v>
      </c>
      <c r="H666" s="3">
        <f t="shared" si="15"/>
        <v>1.9999999989522621E-2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4872.01</v>
      </c>
      <c r="D667" s="2">
        <f>'PR-RAS'!E674</f>
        <v>0</v>
      </c>
      <c r="E667" s="2">
        <v>0</v>
      </c>
      <c r="F667" s="2">
        <v>0</v>
      </c>
      <c r="G667" s="3">
        <f t="shared" si="14"/>
        <v>3244.7586600000004</v>
      </c>
      <c r="H667" s="3">
        <f t="shared" si="15"/>
        <v>1.0000000000218279E-2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72222.84</v>
      </c>
      <c r="D695" s="2">
        <f>'PR-RAS'!E702</f>
        <v>83347.38</v>
      </c>
      <c r="E695" s="2">
        <v>0</v>
      </c>
      <c r="F695" s="2">
        <v>0</v>
      </c>
      <c r="G695" s="3">
        <f t="shared" si="14"/>
        <v>165808.8144</v>
      </c>
      <c r="H695" s="3">
        <f t="shared" si="15"/>
        <v>0.54000000000814907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22831.45</v>
      </c>
      <c r="D836" s="2">
        <f>'PR-RAS'!E843</f>
        <v>0</v>
      </c>
      <c r="E836" s="2">
        <v>0</v>
      </c>
      <c r="F836" s="2">
        <v>0</v>
      </c>
      <c r="G836" s="3">
        <f t="shared" si="14"/>
        <v>19064.260750000001</v>
      </c>
      <c r="H836" s="3">
        <f t="shared" si="15"/>
        <v>0.4500000000007276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44200</v>
      </c>
      <c r="D839" s="2">
        <f>'PR-RAS'!E846</f>
        <v>8100</v>
      </c>
      <c r="E839" s="2">
        <v>0</v>
      </c>
      <c r="F839" s="2">
        <v>0</v>
      </c>
      <c r="G839" s="3">
        <f t="shared" si="34"/>
        <v>50615.199999999997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24155.43</v>
      </c>
      <c r="D841" s="2">
        <f>'PR-RAS'!E848</f>
        <v>30823.14</v>
      </c>
      <c r="E841" s="2">
        <v>0</v>
      </c>
      <c r="F841" s="2">
        <v>0</v>
      </c>
      <c r="G841" s="3">
        <f t="shared" si="34"/>
        <v>72073.436399999991</v>
      </c>
      <c r="H841" s="3">
        <f t="shared" si="35"/>
        <v>0.56999999999970896</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12533.38</v>
      </c>
      <c r="D843" s="2">
        <f>'PR-RAS'!E850</f>
        <v>0</v>
      </c>
      <c r="E843" s="2">
        <v>0</v>
      </c>
      <c r="F843" s="2">
        <v>0</v>
      </c>
      <c r="G843" s="3">
        <f t="shared" si="34"/>
        <v>10553.105959999999</v>
      </c>
      <c r="H843" s="3">
        <f t="shared" si="35"/>
        <v>0.37999999999919964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14650.9</v>
      </c>
      <c r="E844" s="2">
        <v>0</v>
      </c>
      <c r="F844" s="2">
        <v>0</v>
      </c>
      <c r="G844" s="3">
        <f t="shared" si="34"/>
        <v>24701.417399999998</v>
      </c>
      <c r="H844" s="3">
        <f t="shared" si="35"/>
        <v>0.1000000000003638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318.3</v>
      </c>
      <c r="D1581" s="7"/>
      <c r="E1581" s="7">
        <v>0</v>
      </c>
      <c r="F1581" s="7">
        <v>0</v>
      </c>
      <c r="G1581" s="8">
        <f t="shared" ref="G1581:G1685" si="70">B1581/1000*C1581</f>
        <v>0.31830000000000003</v>
      </c>
      <c r="H1581" s="8">
        <f t="shared" ref="H1581:H1685" si="71">ABS(C1581-ROUND(C1581,0))</f>
        <v>0.30000000000001137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320063.61999999994</v>
      </c>
      <c r="D1582" s="2">
        <v>0</v>
      </c>
      <c r="E1582" s="2">
        <v>0</v>
      </c>
      <c r="F1582" s="2">
        <v>0</v>
      </c>
      <c r="G1582" s="3">
        <f t="shared" si="70"/>
        <v>640.12723999999992</v>
      </c>
      <c r="H1582" s="3">
        <f t="shared" si="71"/>
        <v>0.38000000006286427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301357.30999999994</v>
      </c>
      <c r="D1584" s="2">
        <v>0</v>
      </c>
      <c r="E1584" s="2">
        <v>0</v>
      </c>
      <c r="F1584" s="2">
        <v>0</v>
      </c>
      <c r="G1584" s="3">
        <f t="shared" si="70"/>
        <v>1205.4292399999997</v>
      </c>
      <c r="H1584" s="3">
        <f t="shared" si="71"/>
        <v>0.30999999993946403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98654.92</v>
      </c>
      <c r="D1585" s="2">
        <v>0</v>
      </c>
      <c r="E1585" s="2">
        <v>0</v>
      </c>
      <c r="F1585" s="2">
        <v>0</v>
      </c>
      <c r="G1585" s="3">
        <f t="shared" si="70"/>
        <v>493.27460000000002</v>
      </c>
      <c r="H1585" s="3">
        <f t="shared" si="71"/>
        <v>8.000000000174623E-2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116644.52999999998</v>
      </c>
      <c r="D1586" s="2">
        <v>0</v>
      </c>
      <c r="E1586" s="2">
        <v>0</v>
      </c>
      <c r="F1586" s="2">
        <v>0</v>
      </c>
      <c r="G1586" s="3">
        <f t="shared" si="70"/>
        <v>699.86717999999996</v>
      </c>
      <c r="H1586" s="3">
        <f t="shared" si="71"/>
        <v>0.47000000001571607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81.55</v>
      </c>
      <c r="D1587" s="2">
        <v>0</v>
      </c>
      <c r="E1587" s="2">
        <v>0</v>
      </c>
      <c r="F1587" s="2">
        <v>0</v>
      </c>
      <c r="G1587" s="3">
        <f t="shared" si="70"/>
        <v>0.57084999999999997</v>
      </c>
      <c r="H1587" s="3">
        <f t="shared" si="71"/>
        <v>0.45000000000000284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85976.31</v>
      </c>
      <c r="D1590" s="2">
        <v>0</v>
      </c>
      <c r="E1590" s="2">
        <v>0</v>
      </c>
      <c r="F1590" s="2">
        <v>0</v>
      </c>
      <c r="G1590" s="3">
        <f t="shared" si="70"/>
        <v>859.76310000000001</v>
      </c>
      <c r="H1590" s="3">
        <f t="shared" si="71"/>
        <v>0.30999999999767169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18706.309999999998</v>
      </c>
      <c r="D1593" s="2">
        <v>0</v>
      </c>
      <c r="E1593" s="2">
        <v>0</v>
      </c>
      <c r="F1593" s="2">
        <v>0</v>
      </c>
      <c r="G1593" s="3">
        <f t="shared" si="70"/>
        <v>243.18202999999997</v>
      </c>
      <c r="H1593" s="3">
        <f t="shared" si="71"/>
        <v>0.30999999999767169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320126.56</v>
      </c>
      <c r="D1601" s="2">
        <v>0</v>
      </c>
      <c r="E1601" s="2">
        <v>0</v>
      </c>
      <c r="F1601" s="2">
        <v>0</v>
      </c>
      <c r="G1601" s="3">
        <f t="shared" si="70"/>
        <v>6722.6577600000001</v>
      </c>
      <c r="H1601" s="3">
        <f t="shared" si="71"/>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301870.25</v>
      </c>
      <c r="D1603" s="2">
        <v>0</v>
      </c>
      <c r="E1603" s="2">
        <v>0</v>
      </c>
      <c r="F1603" s="2">
        <v>0</v>
      </c>
      <c r="G1603" s="3">
        <f t="shared" si="70"/>
        <v>6943.0157499999996</v>
      </c>
      <c r="H1603" s="3">
        <f t="shared" si="71"/>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99779.94</v>
      </c>
      <c r="D1604" s="2">
        <v>0</v>
      </c>
      <c r="E1604" s="2">
        <v>0</v>
      </c>
      <c r="F1604" s="2">
        <v>0</v>
      </c>
      <c r="G1604" s="3">
        <f t="shared" si="70"/>
        <v>2394.7185600000003</v>
      </c>
      <c r="H1604" s="3">
        <f t="shared" si="71"/>
        <v>5.9999999997671694E-2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118208.73999999999</v>
      </c>
      <c r="D1605" s="2">
        <v>0</v>
      </c>
      <c r="E1605" s="2">
        <v>0</v>
      </c>
      <c r="F1605" s="2">
        <v>0</v>
      </c>
      <c r="G1605" s="3">
        <f t="shared" si="70"/>
        <v>2955.2184999999999</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282.77</v>
      </c>
      <c r="D1606" s="2">
        <v>0</v>
      </c>
      <c r="E1606" s="2">
        <v>0</v>
      </c>
      <c r="F1606" s="2">
        <v>0</v>
      </c>
      <c r="G1606" s="3">
        <f t="shared" si="70"/>
        <v>7.3520199999999996</v>
      </c>
      <c r="H1606" s="3">
        <f t="shared" si="71"/>
        <v>0.23000000000001819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83598.8</v>
      </c>
      <c r="D1609" s="2">
        <v>0</v>
      </c>
      <c r="E1609" s="2">
        <v>0</v>
      </c>
      <c r="F1609" s="2">
        <v>0</v>
      </c>
      <c r="G1609" s="3">
        <f t="shared" si="70"/>
        <v>2424.3652000000002</v>
      </c>
      <c r="H1609" s="3">
        <f t="shared" si="71"/>
        <v>0.19999999999708962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18256.309999999998</v>
      </c>
      <c r="D1612" s="2">
        <v>0</v>
      </c>
      <c r="E1612" s="2">
        <v>0</v>
      </c>
      <c r="F1612" s="2">
        <v>0</v>
      </c>
      <c r="G1612" s="3">
        <f t="shared" si="70"/>
        <v>584.20191999999997</v>
      </c>
      <c r="H1612" s="3">
        <f t="shared" si="71"/>
        <v>0.30999999999767169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255.35999999992782</v>
      </c>
      <c r="D1620" s="2">
        <v>0</v>
      </c>
      <c r="E1620" s="2">
        <v>0</v>
      </c>
      <c r="F1620" s="2">
        <v>0</v>
      </c>
      <c r="G1620" s="3">
        <f t="shared" si="70"/>
        <v>10.214399999997113</v>
      </c>
      <c r="H1620" s="3">
        <f t="shared" si="71"/>
        <v>0.3599999999278225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255.35999999992782</v>
      </c>
      <c r="D1680" s="2">
        <v>0</v>
      </c>
      <c r="E1680" s="2">
        <v>0</v>
      </c>
      <c r="F1680" s="2">
        <v>0</v>
      </c>
      <c r="G1680" s="3">
        <f t="shared" si="70"/>
        <v>25.535999999992782</v>
      </c>
      <c r="H1680" s="3">
        <f t="shared" si="71"/>
        <v>0.3599999999278225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255.35999999992782</v>
      </c>
      <c r="D1682" s="2">
        <v>0</v>
      </c>
      <c r="E1682" s="2">
        <v>0</v>
      </c>
      <c r="F1682" s="2">
        <v>0</v>
      </c>
      <c r="G1682" s="3">
        <f t="shared" si="70"/>
        <v>26.046719999992636</v>
      </c>
      <c r="H1682" s="3">
        <f t="shared" si="71"/>
        <v>0.3599999999278225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30630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650080.21000000008</v>
      </c>
      <c r="I17" s="275">
        <f>'PR-RAS'!E6</f>
        <v>541255.32000000007</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346758.77</v>
      </c>
      <c r="I18" s="275">
        <f>'PR-RAS'!E152</f>
        <v>253347.59000000003</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417486.18000000087</v>
      </c>
      <c r="I19" s="275">
        <f>'PR-RAS'!E649</f>
        <v>728188.64999999967</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318.3</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255.35999999992782</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255.35999999992782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4" zoomScaleNormal="100" workbookViewId="0">
      <selection activeCell="D75" sqref="D7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650080.21000000008</v>
      </c>
      <c r="E6" s="60">
        <f>E7+E43+E49+E82+E106+E125+E134+E140</f>
        <v>541255.32000000007</v>
      </c>
      <c r="F6" s="45">
        <f t="shared" ref="F6:F132" si="0">IF(D6&lt;&gt;0,IF(E6/D6&gt;=100,"&gt;&gt;100",E6/D6*100),"-")</f>
        <v>83.259774974537365</v>
      </c>
    </row>
    <row r="7" spans="1:24" ht="12.75" customHeight="1" x14ac:dyDescent="0.2">
      <c r="A7" s="63">
        <v>61</v>
      </c>
      <c r="B7" s="220" t="s">
        <v>17</v>
      </c>
      <c r="C7" s="247" t="s">
        <v>18</v>
      </c>
      <c r="D7" s="60">
        <f>D8+D17+D23+D29+D36+D39</f>
        <v>135693.50999999998</v>
      </c>
      <c r="E7" s="60">
        <f>E8+E17+E23+E29+E36+E39</f>
        <v>173854.91999999998</v>
      </c>
      <c r="F7" s="45">
        <f t="shared" si="0"/>
        <v>128.1232389080362</v>
      </c>
    </row>
    <row r="8" spans="1:24" ht="12.75" customHeight="1" x14ac:dyDescent="0.2">
      <c r="A8" s="63">
        <v>611</v>
      </c>
      <c r="B8" s="220" t="s">
        <v>19</v>
      </c>
      <c r="C8" s="247" t="s">
        <v>20</v>
      </c>
      <c r="D8" s="60">
        <f>SUM(D9:D14)-D15-D16</f>
        <v>126972.76</v>
      </c>
      <c r="E8" s="60">
        <f>SUM(E9:E14)-E15-E16</f>
        <v>166001.35999999999</v>
      </c>
      <c r="F8" s="45">
        <f t="shared" si="0"/>
        <v>130.73777399183888</v>
      </c>
    </row>
    <row r="9" spans="1:24" ht="12.75" customHeight="1" x14ac:dyDescent="0.2">
      <c r="A9" s="63">
        <v>6111</v>
      </c>
      <c r="B9" s="65" t="s">
        <v>21</v>
      </c>
      <c r="C9" s="247" t="s">
        <v>22</v>
      </c>
      <c r="D9" s="194">
        <v>126972.76</v>
      </c>
      <c r="E9" s="194">
        <v>132730.76999999999</v>
      </c>
      <c r="F9" s="45">
        <f t="shared" si="0"/>
        <v>104.53483881109618</v>
      </c>
    </row>
    <row r="10" spans="1:24" ht="12.75" customHeight="1" x14ac:dyDescent="0.2">
      <c r="A10" s="63">
        <v>6112</v>
      </c>
      <c r="B10" s="65" t="s">
        <v>23</v>
      </c>
      <c r="C10" s="247" t="s">
        <v>24</v>
      </c>
      <c r="D10" s="194">
        <v>0</v>
      </c>
      <c r="E10" s="194">
        <v>7926.38</v>
      </c>
      <c r="F10" s="45" t="str">
        <f t="shared" si="0"/>
        <v>-</v>
      </c>
    </row>
    <row r="11" spans="1:24" ht="12.75" customHeight="1" x14ac:dyDescent="0.2">
      <c r="A11" s="63">
        <v>6113</v>
      </c>
      <c r="B11" s="65" t="s">
        <v>25</v>
      </c>
      <c r="C11" s="247" t="s">
        <v>26</v>
      </c>
      <c r="D11" s="194">
        <v>0</v>
      </c>
      <c r="E11" s="194">
        <v>7879.62</v>
      </c>
      <c r="F11" s="45" t="str">
        <f t="shared" si="0"/>
        <v>-</v>
      </c>
    </row>
    <row r="12" spans="1:24" ht="12.75" customHeight="1" x14ac:dyDescent="0.2">
      <c r="A12" s="63">
        <v>6114</v>
      </c>
      <c r="B12" s="65" t="s">
        <v>27</v>
      </c>
      <c r="C12" s="247" t="s">
        <v>28</v>
      </c>
      <c r="D12" s="194">
        <v>0</v>
      </c>
      <c r="E12" s="194">
        <v>13403.26</v>
      </c>
      <c r="F12" s="45" t="str">
        <f t="shared" si="0"/>
        <v>-</v>
      </c>
    </row>
    <row r="13" spans="1:24" ht="12.75" customHeight="1" x14ac:dyDescent="0.2">
      <c r="A13" s="63">
        <v>6115</v>
      </c>
      <c r="B13" s="65" t="s">
        <v>29</v>
      </c>
      <c r="C13" s="247" t="s">
        <v>30</v>
      </c>
      <c r="D13" s="194">
        <v>0</v>
      </c>
      <c r="E13" s="194">
        <v>4061.33</v>
      </c>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8487.69</v>
      </c>
      <c r="E23" s="60">
        <f t="shared" si="2"/>
        <v>7573.83</v>
      </c>
      <c r="F23" s="45">
        <f t="shared" si="0"/>
        <v>89.233112896441781</v>
      </c>
    </row>
    <row r="24" spans="1:6" ht="12.75" customHeight="1" x14ac:dyDescent="0.2">
      <c r="A24" s="63">
        <v>6131</v>
      </c>
      <c r="B24" s="65" t="s">
        <v>51</v>
      </c>
      <c r="C24" s="247" t="s">
        <v>52</v>
      </c>
      <c r="D24" s="194">
        <v>0</v>
      </c>
      <c r="E24" s="194">
        <v>25.26</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8487.69</v>
      </c>
      <c r="E27" s="194">
        <v>7548.57</v>
      </c>
      <c r="F27" s="45">
        <f t="shared" si="0"/>
        <v>88.935505420202659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233.06</v>
      </c>
      <c r="E29" s="60">
        <f>SUM(E30:E35)</f>
        <v>279.73</v>
      </c>
      <c r="F29" s="45">
        <f t="shared" si="0"/>
        <v>120.02488629537457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v>279.73</v>
      </c>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233.06</v>
      </c>
      <c r="E34" s="194"/>
      <c r="F34" s="45">
        <f t="shared" si="0"/>
        <v>0</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460390.01</v>
      </c>
      <c r="E49" s="60">
        <f>E50+E53+E58+E61+E64+E68+E71+E74+E77</f>
        <v>333417.37</v>
      </c>
      <c r="F49" s="45">
        <f t="shared" si="0"/>
        <v>72.420635278337159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388167.17</v>
      </c>
      <c r="E58" s="60">
        <f t="shared" si="9"/>
        <v>250069.99</v>
      </c>
      <c r="F58" s="45">
        <f t="shared" si="0"/>
        <v>64.423271550759935</v>
      </c>
    </row>
    <row r="59" spans="1:6" ht="24" x14ac:dyDescent="0.2">
      <c r="A59" s="63">
        <v>6331</v>
      </c>
      <c r="B59" s="65" t="s">
        <v>121</v>
      </c>
      <c r="C59" s="247" t="s">
        <v>122</v>
      </c>
      <c r="D59" s="194">
        <v>148344.18</v>
      </c>
      <c r="E59" s="194">
        <v>150069.99</v>
      </c>
      <c r="F59" s="45">
        <f t="shared" si="0"/>
        <v>101.16338234503033</v>
      </c>
    </row>
    <row r="60" spans="1:6" ht="24" x14ac:dyDescent="0.2">
      <c r="A60" s="63">
        <v>6332</v>
      </c>
      <c r="B60" s="65" t="s">
        <v>123</v>
      </c>
      <c r="C60" s="247" t="s">
        <v>124</v>
      </c>
      <c r="D60" s="194">
        <v>239822.99</v>
      </c>
      <c r="E60" s="194">
        <v>100000</v>
      </c>
      <c r="F60" s="45">
        <f t="shared" si="0"/>
        <v>41.697420251494655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72222.84</v>
      </c>
      <c r="E74" s="60">
        <f t="shared" si="13"/>
        <v>83347.38</v>
      </c>
      <c r="F74" s="45">
        <f t="shared" si="0"/>
        <v>115.40307747521423</v>
      </c>
    </row>
    <row r="75" spans="1:6" ht="12.75" customHeight="1" x14ac:dyDescent="0.2">
      <c r="A75" s="63" t="s">
        <v>153</v>
      </c>
      <c r="B75" s="65" t="s">
        <v>154</v>
      </c>
      <c r="C75" s="247" t="s">
        <v>153</v>
      </c>
      <c r="D75" s="194">
        <v>72222.84</v>
      </c>
      <c r="E75" s="194">
        <v>83347.38</v>
      </c>
      <c r="F75" s="45">
        <f t="shared" si="0"/>
        <v>115.40307747521423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49573.810000000005</v>
      </c>
      <c r="E82" s="60">
        <f t="shared" si="15"/>
        <v>28192.97</v>
      </c>
      <c r="F82" s="45">
        <f t="shared" si="0"/>
        <v>56.870694425141011</v>
      </c>
    </row>
    <row r="83" spans="1:6" ht="12.75" customHeight="1" x14ac:dyDescent="0.2">
      <c r="A83" s="63">
        <v>641</v>
      </c>
      <c r="B83" s="64" t="s">
        <v>169</v>
      </c>
      <c r="C83" s="247" t="s">
        <v>170</v>
      </c>
      <c r="D83" s="60">
        <f t="shared" ref="D83:E83" si="16">SUM(D84:D90)</f>
        <v>0.94</v>
      </c>
      <c r="E83" s="60">
        <f t="shared" si="16"/>
        <v>1.59</v>
      </c>
      <c r="F83" s="45">
        <f t="shared" si="0"/>
        <v>169.14893617021278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0.94</v>
      </c>
      <c r="E85" s="194">
        <v>1.59</v>
      </c>
      <c r="F85" s="45">
        <f t="shared" si="0"/>
        <v>169.14893617021278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49572.87</v>
      </c>
      <c r="E91" s="60">
        <f t="shared" si="17"/>
        <v>28191.38</v>
      </c>
      <c r="F91" s="45">
        <f t="shared" si="0"/>
        <v>56.86856540684451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3262.18</v>
      </c>
      <c r="E93" s="194">
        <v>1334.02</v>
      </c>
      <c r="F93" s="45">
        <f t="shared" si="0"/>
        <v>40.893512926938428</v>
      </c>
    </row>
    <row r="94" spans="1:6" ht="12.75" customHeight="1" x14ac:dyDescent="0.2">
      <c r="A94" s="63">
        <v>6423</v>
      </c>
      <c r="B94" s="64" t="s">
        <v>191</v>
      </c>
      <c r="C94" s="247" t="s">
        <v>192</v>
      </c>
      <c r="D94" s="194">
        <v>46310.69</v>
      </c>
      <c r="E94" s="194">
        <v>26857.360000000001</v>
      </c>
      <c r="F94" s="45">
        <f t="shared" si="0"/>
        <v>57.993867074750995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4422.8799999999992</v>
      </c>
      <c r="E106" s="60">
        <f>E107+E112+E120+E124</f>
        <v>5723.5</v>
      </c>
      <c r="F106" s="45">
        <f t="shared" si="0"/>
        <v>129.40663097348337</v>
      </c>
    </row>
    <row r="107" spans="1:6" ht="12.75" customHeight="1" x14ac:dyDescent="0.2">
      <c r="A107" s="63">
        <v>651</v>
      </c>
      <c r="B107" s="64" t="s">
        <v>217</v>
      </c>
      <c r="C107" s="247" t="s">
        <v>218</v>
      </c>
      <c r="D107" s="60">
        <f t="shared" ref="D107:E107" si="19">SUM(D108:D111)</f>
        <v>58.34</v>
      </c>
      <c r="E107" s="60">
        <f t="shared" si="19"/>
        <v>569.36</v>
      </c>
      <c r="F107" s="45">
        <f t="shared" si="0"/>
        <v>975.93417895097707</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569.36</v>
      </c>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58.34</v>
      </c>
      <c r="E111" s="194"/>
      <c r="F111" s="45">
        <f t="shared" si="0"/>
        <v>0</v>
      </c>
    </row>
    <row r="112" spans="1:6" ht="12.75" customHeight="1" x14ac:dyDescent="0.2">
      <c r="A112" s="63">
        <v>652</v>
      </c>
      <c r="B112" s="64" t="s">
        <v>227</v>
      </c>
      <c r="C112" s="247" t="s">
        <v>228</v>
      </c>
      <c r="D112" s="60">
        <f t="shared" ref="D112:E112" si="20">SUM(D113:D119)</f>
        <v>1643.78</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1643.78</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2720.7599999999998</v>
      </c>
      <c r="E120" s="60">
        <f t="shared" si="21"/>
        <v>5154.1400000000003</v>
      </c>
      <c r="F120" s="45">
        <f t="shared" si="0"/>
        <v>189.43751010747002</v>
      </c>
    </row>
    <row r="121" spans="1:6" ht="12.75" customHeight="1" x14ac:dyDescent="0.2">
      <c r="A121" s="63">
        <v>6531</v>
      </c>
      <c r="B121" s="64" t="s">
        <v>245</v>
      </c>
      <c r="C121" s="247" t="s">
        <v>246</v>
      </c>
      <c r="D121" s="194">
        <v>676.91</v>
      </c>
      <c r="E121" s="194">
        <v>2061.13</v>
      </c>
      <c r="F121" s="45">
        <f t="shared" si="0"/>
        <v>304.49099584878343</v>
      </c>
    </row>
    <row r="122" spans="1:6" ht="12.75" customHeight="1" x14ac:dyDescent="0.2">
      <c r="A122" s="63">
        <v>6532</v>
      </c>
      <c r="B122" s="64" t="s">
        <v>247</v>
      </c>
      <c r="C122" s="247" t="s">
        <v>248</v>
      </c>
      <c r="D122" s="194">
        <v>2043.85</v>
      </c>
      <c r="E122" s="194">
        <v>3093.01</v>
      </c>
      <c r="F122" s="45">
        <f t="shared" si="0"/>
        <v>151.33253418792967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66.56</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66.56</v>
      </c>
      <c r="F151" s="45" t="str">
        <f t="shared" si="26"/>
        <v>-</v>
      </c>
    </row>
    <row r="152" spans="1:6" ht="12.75" customHeight="1" x14ac:dyDescent="0.2">
      <c r="A152" s="63">
        <v>3</v>
      </c>
      <c r="B152" s="64" t="s">
        <v>307</v>
      </c>
      <c r="C152" s="247" t="s">
        <v>13</v>
      </c>
      <c r="D152" s="60">
        <f>D153+D164+D202+D221+D230+D262+D273</f>
        <v>346758.77</v>
      </c>
      <c r="E152" s="60">
        <f>E153+E164+E202+E221+E230+E262+E273</f>
        <v>253347.59000000003</v>
      </c>
      <c r="F152" s="45">
        <f t="shared" si="26"/>
        <v>73.061624367856666</v>
      </c>
    </row>
    <row r="153" spans="1:6" ht="12.75" customHeight="1" x14ac:dyDescent="0.2">
      <c r="A153" s="63">
        <v>31</v>
      </c>
      <c r="B153" s="64" t="s">
        <v>308</v>
      </c>
      <c r="C153" s="247" t="s">
        <v>309</v>
      </c>
      <c r="D153" s="60">
        <f t="shared" ref="D153:E153" si="30">D154+D159+D160</f>
        <v>105531.31</v>
      </c>
      <c r="E153" s="60">
        <f t="shared" si="30"/>
        <v>101285.35</v>
      </c>
      <c r="F153" s="45">
        <f t="shared" si="26"/>
        <v>95.976587422254127</v>
      </c>
    </row>
    <row r="154" spans="1:6" ht="12.75" customHeight="1" x14ac:dyDescent="0.2">
      <c r="A154" s="63">
        <v>311</v>
      </c>
      <c r="B154" s="64" t="s">
        <v>310</v>
      </c>
      <c r="C154" s="247" t="s">
        <v>311</v>
      </c>
      <c r="D154" s="60">
        <f t="shared" ref="D154:E154" si="31">SUM(D155:D158)</f>
        <v>89039.8</v>
      </c>
      <c r="E154" s="60">
        <f t="shared" si="31"/>
        <v>64514.58</v>
      </c>
      <c r="F154" s="45">
        <f t="shared" si="26"/>
        <v>72.455890511883453</v>
      </c>
    </row>
    <row r="155" spans="1:6" ht="12.75" customHeight="1" x14ac:dyDescent="0.2">
      <c r="A155" s="63">
        <v>3111</v>
      </c>
      <c r="B155" s="64" t="s">
        <v>312</v>
      </c>
      <c r="C155" s="247" t="s">
        <v>313</v>
      </c>
      <c r="D155" s="194">
        <v>89039.8</v>
      </c>
      <c r="E155" s="194">
        <v>64514.58</v>
      </c>
      <c r="F155" s="45">
        <f t="shared" si="26"/>
        <v>72.455890511883453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1800</v>
      </c>
      <c r="E159" s="194">
        <v>4930.43</v>
      </c>
      <c r="F159" s="45">
        <f t="shared" si="26"/>
        <v>273.91277777777782</v>
      </c>
    </row>
    <row r="160" spans="1:6" ht="12.75" customHeight="1" x14ac:dyDescent="0.2">
      <c r="A160" s="63">
        <v>313</v>
      </c>
      <c r="B160" s="65" t="s">
        <v>322</v>
      </c>
      <c r="C160" s="247" t="s">
        <v>323</v>
      </c>
      <c r="D160" s="60">
        <f t="shared" ref="D160:E160" si="32">SUM(D161:D163)</f>
        <v>14691.51</v>
      </c>
      <c r="E160" s="60">
        <f t="shared" si="32"/>
        <v>31840.340000000004</v>
      </c>
      <c r="F160" s="45">
        <f t="shared" si="26"/>
        <v>216.7261227743098</v>
      </c>
    </row>
    <row r="161" spans="1:6" ht="12.75" customHeight="1" x14ac:dyDescent="0.2">
      <c r="A161" s="63">
        <v>3131</v>
      </c>
      <c r="B161" s="65" t="s">
        <v>324</v>
      </c>
      <c r="C161" s="247" t="s">
        <v>325</v>
      </c>
      <c r="D161" s="194">
        <v>0</v>
      </c>
      <c r="E161" s="194">
        <v>15267.03</v>
      </c>
      <c r="F161" s="45" t="str">
        <f t="shared" si="26"/>
        <v>-</v>
      </c>
    </row>
    <row r="162" spans="1:6" ht="12.75" customHeight="1" x14ac:dyDescent="0.2">
      <c r="A162" s="63">
        <v>3132</v>
      </c>
      <c r="B162" s="65" t="s">
        <v>326</v>
      </c>
      <c r="C162" s="247" t="s">
        <v>327</v>
      </c>
      <c r="D162" s="194">
        <v>14691.51</v>
      </c>
      <c r="E162" s="194">
        <v>16573.310000000001</v>
      </c>
      <c r="F162" s="45">
        <f t="shared" si="26"/>
        <v>112.80875825561839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85898.869999999981</v>
      </c>
      <c r="E164" s="60">
        <f>E165+E170+E178+E188+E189+E194</f>
        <v>63546.979999999996</v>
      </c>
      <c r="F164" s="45">
        <f t="shared" si="26"/>
        <v>73.978831153424963</v>
      </c>
    </row>
    <row r="165" spans="1:6" ht="12.75" customHeight="1" x14ac:dyDescent="0.2">
      <c r="A165" s="63">
        <v>321</v>
      </c>
      <c r="B165" s="64" t="s">
        <v>332</v>
      </c>
      <c r="C165" s="247" t="s">
        <v>333</v>
      </c>
      <c r="D165" s="60">
        <f t="shared" ref="D165:E165" si="33">SUM(D166:D169)</f>
        <v>3513.58</v>
      </c>
      <c r="E165" s="60">
        <f t="shared" si="33"/>
        <v>0</v>
      </c>
      <c r="F165" s="45">
        <f t="shared" si="26"/>
        <v>0</v>
      </c>
    </row>
    <row r="166" spans="1:6" ht="12.75" customHeight="1" x14ac:dyDescent="0.2">
      <c r="A166" s="63">
        <v>3211</v>
      </c>
      <c r="B166" s="64" t="s">
        <v>334</v>
      </c>
      <c r="C166" s="247" t="s">
        <v>335</v>
      </c>
      <c r="D166" s="194">
        <v>819.6</v>
      </c>
      <c r="E166" s="194"/>
      <c r="F166" s="45">
        <f t="shared" si="26"/>
        <v>0</v>
      </c>
    </row>
    <row r="167" spans="1:6" ht="12.75" customHeight="1" x14ac:dyDescent="0.2">
      <c r="A167" s="63">
        <v>3212</v>
      </c>
      <c r="B167" s="64" t="s">
        <v>336</v>
      </c>
      <c r="C167" s="247" t="s">
        <v>337</v>
      </c>
      <c r="D167" s="194">
        <v>655.75</v>
      </c>
      <c r="E167" s="194"/>
      <c r="F167" s="45">
        <f t="shared" si="26"/>
        <v>0</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2038.23</v>
      </c>
      <c r="E169" s="194"/>
      <c r="F169" s="45">
        <f t="shared" si="26"/>
        <v>0</v>
      </c>
    </row>
    <row r="170" spans="1:6" ht="12.75" customHeight="1" x14ac:dyDescent="0.2">
      <c r="A170" s="63">
        <v>322</v>
      </c>
      <c r="B170" s="64" t="s">
        <v>342</v>
      </c>
      <c r="C170" s="247" t="s">
        <v>343</v>
      </c>
      <c r="D170" s="60">
        <f t="shared" ref="D170:E170" si="34">SUM(D171:D177)</f>
        <v>22280.63</v>
      </c>
      <c r="E170" s="60">
        <f t="shared" si="34"/>
        <v>12564.62</v>
      </c>
      <c r="F170" s="45">
        <f t="shared" si="26"/>
        <v>56.392570587097403</v>
      </c>
    </row>
    <row r="171" spans="1:6" ht="12.75" customHeight="1" x14ac:dyDescent="0.2">
      <c r="A171" s="63">
        <v>3221</v>
      </c>
      <c r="B171" s="64" t="s">
        <v>344</v>
      </c>
      <c r="C171" s="247" t="s">
        <v>345</v>
      </c>
      <c r="D171" s="194">
        <v>2355.66</v>
      </c>
      <c r="E171" s="194">
        <v>2283.59</v>
      </c>
      <c r="F171" s="45">
        <f t="shared" si="26"/>
        <v>96.940560182708893</v>
      </c>
    </row>
    <row r="172" spans="1:6" ht="12.75" customHeight="1" x14ac:dyDescent="0.2">
      <c r="A172" s="63">
        <v>3222</v>
      </c>
      <c r="B172" s="64" t="s">
        <v>346</v>
      </c>
      <c r="C172" s="247" t="s">
        <v>347</v>
      </c>
      <c r="D172" s="194">
        <v>14.65</v>
      </c>
      <c r="E172" s="194"/>
      <c r="F172" s="45">
        <f t="shared" si="26"/>
        <v>0</v>
      </c>
    </row>
    <row r="173" spans="1:6" ht="12.75" customHeight="1" x14ac:dyDescent="0.2">
      <c r="A173" s="63">
        <v>3223</v>
      </c>
      <c r="B173" s="65" t="s">
        <v>348</v>
      </c>
      <c r="C173" s="247" t="s">
        <v>349</v>
      </c>
      <c r="D173" s="194">
        <v>11375.03</v>
      </c>
      <c r="E173" s="194">
        <v>5367.05</v>
      </c>
      <c r="F173" s="45">
        <f t="shared" si="26"/>
        <v>47.182732704880777</v>
      </c>
    </row>
    <row r="174" spans="1:6" ht="12.75" customHeight="1" x14ac:dyDescent="0.2">
      <c r="A174" s="63">
        <v>3224</v>
      </c>
      <c r="B174" s="65" t="s">
        <v>350</v>
      </c>
      <c r="C174" s="247" t="s">
        <v>351</v>
      </c>
      <c r="D174" s="194">
        <v>8349.75</v>
      </c>
      <c r="E174" s="194">
        <v>2007.42</v>
      </c>
      <c r="F174" s="45">
        <f t="shared" si="26"/>
        <v>24.041677894547743</v>
      </c>
    </row>
    <row r="175" spans="1:6" ht="12.75" customHeight="1" x14ac:dyDescent="0.2">
      <c r="A175" s="63">
        <v>3225</v>
      </c>
      <c r="B175" s="65" t="s">
        <v>352</v>
      </c>
      <c r="C175" s="247" t="s">
        <v>353</v>
      </c>
      <c r="D175" s="194">
        <v>40.299999999999997</v>
      </c>
      <c r="E175" s="194">
        <v>2906.56</v>
      </c>
      <c r="F175" s="45">
        <f t="shared" si="26"/>
        <v>7212.3076923076924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145.24</v>
      </c>
      <c r="E177" s="194"/>
      <c r="F177" s="45">
        <f t="shared" si="26"/>
        <v>0</v>
      </c>
    </row>
    <row r="178" spans="1:6" ht="12.75" customHeight="1" x14ac:dyDescent="0.2">
      <c r="A178" s="63">
        <v>323</v>
      </c>
      <c r="B178" s="65" t="s">
        <v>358</v>
      </c>
      <c r="C178" s="247" t="s">
        <v>359</v>
      </c>
      <c r="D178" s="60">
        <f t="shared" ref="D178:E178" si="35">SUM(D179:D187)</f>
        <v>56743.899999999994</v>
      </c>
      <c r="E178" s="60">
        <f t="shared" si="35"/>
        <v>44422.49</v>
      </c>
      <c r="F178" s="45">
        <f t="shared" si="26"/>
        <v>78.28593029382894</v>
      </c>
    </row>
    <row r="179" spans="1:6" ht="12.75" customHeight="1" x14ac:dyDescent="0.2">
      <c r="A179" s="63">
        <v>3231</v>
      </c>
      <c r="B179" s="65" t="s">
        <v>360</v>
      </c>
      <c r="C179" s="247" t="s">
        <v>361</v>
      </c>
      <c r="D179" s="194">
        <v>1516.47</v>
      </c>
      <c r="E179" s="194">
        <v>1692.6799999999998</v>
      </c>
      <c r="F179" s="45">
        <f t="shared" si="26"/>
        <v>111.61974849485976</v>
      </c>
    </row>
    <row r="180" spans="1:6" ht="12.75" customHeight="1" x14ac:dyDescent="0.2">
      <c r="A180" s="63">
        <v>3232</v>
      </c>
      <c r="B180" s="65" t="s">
        <v>362</v>
      </c>
      <c r="C180" s="247" t="s">
        <v>363</v>
      </c>
      <c r="D180" s="194">
        <v>12647.21</v>
      </c>
      <c r="E180" s="194">
        <v>12401.65</v>
      </c>
      <c r="F180" s="45">
        <f t="shared" si="26"/>
        <v>98.058385999758059</v>
      </c>
    </row>
    <row r="181" spans="1:6" ht="12.75" customHeight="1" x14ac:dyDescent="0.2">
      <c r="A181" s="63">
        <v>3233</v>
      </c>
      <c r="B181" s="65" t="s">
        <v>364</v>
      </c>
      <c r="C181" s="247" t="s">
        <v>365</v>
      </c>
      <c r="D181" s="194">
        <v>1567.45</v>
      </c>
      <c r="E181" s="194">
        <v>1627</v>
      </c>
      <c r="F181" s="45">
        <f t="shared" si="26"/>
        <v>103.7991642476634</v>
      </c>
    </row>
    <row r="182" spans="1:6" ht="12.75" customHeight="1" x14ac:dyDescent="0.2">
      <c r="A182" s="63">
        <v>3234</v>
      </c>
      <c r="B182" s="65" t="s">
        <v>366</v>
      </c>
      <c r="C182" s="247" t="s">
        <v>367</v>
      </c>
      <c r="D182" s="194">
        <v>6103.65</v>
      </c>
      <c r="E182" s="194">
        <v>7396.15</v>
      </c>
      <c r="F182" s="45">
        <f t="shared" si="26"/>
        <v>121.1758537924029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2543</v>
      </c>
      <c r="E184" s="194"/>
      <c r="F184" s="45">
        <f t="shared" si="26"/>
        <v>0</v>
      </c>
    </row>
    <row r="185" spans="1:6" ht="12.75" customHeight="1" x14ac:dyDescent="0.2">
      <c r="A185" s="63">
        <v>3237</v>
      </c>
      <c r="B185" s="64" t="s">
        <v>372</v>
      </c>
      <c r="C185" s="247" t="s">
        <v>373</v>
      </c>
      <c r="D185" s="194">
        <v>20804.34</v>
      </c>
      <c r="E185" s="194">
        <v>16186.95</v>
      </c>
      <c r="F185" s="45">
        <f t="shared" si="26"/>
        <v>77.805640553845976</v>
      </c>
    </row>
    <row r="186" spans="1:6" ht="12.75" customHeight="1" x14ac:dyDescent="0.2">
      <c r="A186" s="63">
        <v>3238</v>
      </c>
      <c r="B186" s="64" t="s">
        <v>374</v>
      </c>
      <c r="C186" s="247" t="s">
        <v>375</v>
      </c>
      <c r="D186" s="194">
        <v>2492.19</v>
      </c>
      <c r="E186" s="194">
        <v>2964.39</v>
      </c>
      <c r="F186" s="45">
        <f t="shared" si="26"/>
        <v>118.94719102476134</v>
      </c>
    </row>
    <row r="187" spans="1:6" ht="12.75" customHeight="1" x14ac:dyDescent="0.2">
      <c r="A187" s="63">
        <v>3239</v>
      </c>
      <c r="B187" s="64" t="s">
        <v>376</v>
      </c>
      <c r="C187" s="247" t="s">
        <v>377</v>
      </c>
      <c r="D187" s="194">
        <v>9069.59</v>
      </c>
      <c r="E187" s="194">
        <v>2153.67</v>
      </c>
      <c r="F187" s="45">
        <f t="shared" si="26"/>
        <v>23.746056877984561</v>
      </c>
    </row>
    <row r="188" spans="1:6" ht="12.75" customHeight="1" x14ac:dyDescent="0.2">
      <c r="A188" s="63">
        <v>324</v>
      </c>
      <c r="B188" s="64" t="s">
        <v>378</v>
      </c>
      <c r="C188" s="247" t="s">
        <v>379</v>
      </c>
      <c r="D188" s="194">
        <v>0</v>
      </c>
      <c r="E188" s="194">
        <v>2241.6299999999997</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3360.7599999999998</v>
      </c>
      <c r="E194" s="60">
        <f t="shared" si="36"/>
        <v>4318.24</v>
      </c>
      <c r="F194" s="45">
        <f t="shared" si="26"/>
        <v>128.48998440828859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592.87</v>
      </c>
      <c r="E196" s="194">
        <v>627.32000000000005</v>
      </c>
      <c r="F196" s="45">
        <f t="shared" si="26"/>
        <v>105.81071735793684</v>
      </c>
    </row>
    <row r="197" spans="1:6" ht="12.75" customHeight="1" x14ac:dyDescent="0.2">
      <c r="A197" s="63">
        <v>3293</v>
      </c>
      <c r="B197" s="64" t="s">
        <v>396</v>
      </c>
      <c r="C197" s="247" t="s">
        <v>397</v>
      </c>
      <c r="D197" s="194">
        <v>1430</v>
      </c>
      <c r="E197" s="194">
        <v>1307.7</v>
      </c>
      <c r="F197" s="45">
        <f t="shared" si="26"/>
        <v>91.447552447552454</v>
      </c>
    </row>
    <row r="198" spans="1:6" ht="12.75" customHeight="1" x14ac:dyDescent="0.2">
      <c r="A198" s="63">
        <v>3294</v>
      </c>
      <c r="B198" s="64" t="s">
        <v>398</v>
      </c>
      <c r="C198" s="247" t="s">
        <v>399</v>
      </c>
      <c r="D198" s="194">
        <v>1278.95</v>
      </c>
      <c r="E198" s="194">
        <v>665.63</v>
      </c>
      <c r="F198" s="45">
        <f t="shared" si="26"/>
        <v>52.045036944368427</v>
      </c>
    </row>
    <row r="199" spans="1:6" ht="12.75" customHeight="1" x14ac:dyDescent="0.2">
      <c r="A199" s="63">
        <v>3295</v>
      </c>
      <c r="B199" s="64" t="s">
        <v>400</v>
      </c>
      <c r="C199" s="247" t="s">
        <v>401</v>
      </c>
      <c r="D199" s="194">
        <v>55.08</v>
      </c>
      <c r="E199" s="194">
        <v>1717.5900000000001</v>
      </c>
      <c r="F199" s="45">
        <f t="shared" si="26"/>
        <v>3118.3551198257087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3.86</v>
      </c>
      <c r="E201" s="194"/>
      <c r="F201" s="45">
        <f t="shared" si="26"/>
        <v>0</v>
      </c>
    </row>
    <row r="202" spans="1:6" ht="12.75" customHeight="1" x14ac:dyDescent="0.2">
      <c r="A202" s="63">
        <v>34</v>
      </c>
      <c r="B202" s="183" t="s">
        <v>406</v>
      </c>
      <c r="C202" s="247" t="s">
        <v>407</v>
      </c>
      <c r="D202" s="60">
        <f t="shared" ref="D202:E202" si="37">D203+D208+D216</f>
        <v>290.24</v>
      </c>
      <c r="E202" s="60">
        <f t="shared" si="37"/>
        <v>81.55</v>
      </c>
      <c r="F202" s="45">
        <f t="shared" si="26"/>
        <v>28.097436604189635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290.24</v>
      </c>
      <c r="E216" s="60">
        <f t="shared" si="40"/>
        <v>81.55</v>
      </c>
      <c r="F216" s="45">
        <f t="shared" si="26"/>
        <v>28.097436604189635</v>
      </c>
    </row>
    <row r="217" spans="1:6" ht="12.75" customHeight="1" x14ac:dyDescent="0.2">
      <c r="A217" s="63">
        <v>3431</v>
      </c>
      <c r="B217" s="182" t="s">
        <v>436</v>
      </c>
      <c r="C217" s="247" t="s">
        <v>437</v>
      </c>
      <c r="D217" s="194">
        <v>290.24</v>
      </c>
      <c r="E217" s="194">
        <v>81.55</v>
      </c>
      <c r="F217" s="45">
        <f t="shared" si="26"/>
        <v>28.097436604189635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488.82</v>
      </c>
      <c r="E221" s="60">
        <f t="shared" si="41"/>
        <v>1406.5</v>
      </c>
      <c r="F221" s="45">
        <f t="shared" si="26"/>
        <v>287.73372611595272</v>
      </c>
    </row>
    <row r="222" spans="1:6" ht="24" x14ac:dyDescent="0.2">
      <c r="A222" s="63">
        <v>351</v>
      </c>
      <c r="B222" s="65" t="s">
        <v>446</v>
      </c>
      <c r="C222" s="247" t="s">
        <v>447</v>
      </c>
      <c r="D222" s="60">
        <f t="shared" ref="D222:E222" si="42">SUM(D223:D224)</f>
        <v>488.82</v>
      </c>
      <c r="E222" s="60">
        <f t="shared" si="42"/>
        <v>1406.5</v>
      </c>
      <c r="F222" s="45">
        <f t="shared" si="26"/>
        <v>287.73372611595272</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488.82</v>
      </c>
      <c r="E224" s="194">
        <v>1406.5</v>
      </c>
      <c r="F224" s="45">
        <f t="shared" si="26"/>
        <v>287.73372611595272</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103720.26</v>
      </c>
      <c r="E262" s="60">
        <f t="shared" si="55"/>
        <v>53574.04</v>
      </c>
      <c r="F262" s="45">
        <f t="shared" ref="F262:F268" si="56">IF(D262&lt;&gt;0,IF(E262/D262&gt;=100,"&gt;&gt;100",E262/D262*100),"-")</f>
        <v>51.652435117304954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103720.26</v>
      </c>
      <c r="E269" s="60">
        <f t="shared" si="58"/>
        <v>53574.04</v>
      </c>
      <c r="F269" s="45">
        <f t="shared" ref="F269:F272" si="59">IF(D269&lt;&gt;0,IF(E269/D269&gt;=100,"&gt;&gt;100",E269/D269*100),"-")</f>
        <v>51.652435117304954</v>
      </c>
    </row>
    <row r="270" spans="1:6" ht="12.75" customHeight="1" x14ac:dyDescent="0.2">
      <c r="A270" s="63">
        <v>3721</v>
      </c>
      <c r="B270" s="65" t="s">
        <v>533</v>
      </c>
      <c r="C270" s="247" t="s">
        <v>534</v>
      </c>
      <c r="D270" s="194">
        <v>103720.26</v>
      </c>
      <c r="E270" s="194">
        <v>38923.14</v>
      </c>
      <c r="F270" s="45">
        <f t="shared" si="59"/>
        <v>37.527036665739175</v>
      </c>
    </row>
    <row r="271" spans="1:6" ht="12.75" customHeight="1" x14ac:dyDescent="0.2">
      <c r="A271" s="63">
        <v>3722</v>
      </c>
      <c r="B271" s="65" t="s">
        <v>535</v>
      </c>
      <c r="C271" s="247" t="s">
        <v>536</v>
      </c>
      <c r="D271" s="194">
        <v>0</v>
      </c>
      <c r="E271" s="194">
        <v>14650.9</v>
      </c>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50829.27</v>
      </c>
      <c r="E273" s="60">
        <f t="shared" si="60"/>
        <v>33453.17</v>
      </c>
      <c r="F273" s="45">
        <f t="shared" ref="F273:F277" si="61">IF(D273&lt;&gt;0,IF(E273/D273&gt;=100,"&gt;&gt;100",E273/D273*100),"-")</f>
        <v>65.81477562042501</v>
      </c>
    </row>
    <row r="274" spans="1:6" ht="12.75" customHeight="1" x14ac:dyDescent="0.2">
      <c r="A274" s="63">
        <v>381</v>
      </c>
      <c r="B274" s="64" t="s">
        <v>541</v>
      </c>
      <c r="C274" s="247" t="s">
        <v>542</v>
      </c>
      <c r="D274" s="60">
        <f t="shared" ref="D274:E274" si="62">SUM(D275:D277)</f>
        <v>47004.27</v>
      </c>
      <c r="E274" s="60">
        <f t="shared" si="62"/>
        <v>33453.17</v>
      </c>
      <c r="F274" s="45">
        <f t="shared" si="61"/>
        <v>71.170491531939547</v>
      </c>
    </row>
    <row r="275" spans="1:6" ht="12.75" customHeight="1" x14ac:dyDescent="0.2">
      <c r="A275" s="63">
        <v>3811</v>
      </c>
      <c r="B275" s="64" t="s">
        <v>543</v>
      </c>
      <c r="C275" s="247" t="s">
        <v>544</v>
      </c>
      <c r="D275" s="194">
        <v>47004.27</v>
      </c>
      <c r="E275" s="194">
        <v>33453.17</v>
      </c>
      <c r="F275" s="45">
        <f t="shared" si="61"/>
        <v>71.170491531939547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3825</v>
      </c>
      <c r="E278" s="60">
        <f t="shared" si="63"/>
        <v>0</v>
      </c>
      <c r="F278" s="45">
        <f t="shared" ref="F278:F282" si="64">IF(D278&lt;&gt;0,IF(E278/D278&gt;=100,"&gt;&gt;100",E278/D278*100),"-")</f>
        <v>0</v>
      </c>
    </row>
    <row r="279" spans="1:6" ht="12.75" customHeight="1" x14ac:dyDescent="0.2">
      <c r="A279" s="63">
        <v>3821</v>
      </c>
      <c r="B279" s="64" t="s">
        <v>551</v>
      </c>
      <c r="C279" s="247" t="s">
        <v>552</v>
      </c>
      <c r="D279" s="194">
        <v>3825</v>
      </c>
      <c r="E279" s="194"/>
      <c r="F279" s="45">
        <f t="shared" si="64"/>
        <v>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346758.77</v>
      </c>
      <c r="E299" s="60">
        <f>E152-E297+E298</f>
        <v>253347.59000000003</v>
      </c>
      <c r="F299" s="45">
        <f t="shared" si="68"/>
        <v>73.061624367856666</v>
      </c>
    </row>
    <row r="300" spans="1:6" ht="12.75" customHeight="1" x14ac:dyDescent="0.2">
      <c r="A300" s="63" t="s">
        <v>582</v>
      </c>
      <c r="B300" s="64" t="s">
        <v>593</v>
      </c>
      <c r="C300" s="247" t="s">
        <v>594</v>
      </c>
      <c r="D300" s="60">
        <f>IF(D6&gt;=D299,D6-D299,0)</f>
        <v>303321.44000000006</v>
      </c>
      <c r="E300" s="60">
        <f>IF(E6&gt;=E299,E6-E299,0)</f>
        <v>287907.73000000004</v>
      </c>
      <c r="F300" s="45">
        <f t="shared" si="68"/>
        <v>94.918357897812953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7403735.4800000004</v>
      </c>
      <c r="E302" s="194">
        <v>8923730.8399999999</v>
      </c>
      <c r="F302" s="45">
        <f t="shared" si="68"/>
        <v>120.530114347089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17416.330000000002</v>
      </c>
      <c r="E304" s="194">
        <v>18227.14</v>
      </c>
      <c r="F304" s="45">
        <f t="shared" si="68"/>
        <v>104.65545841173196</v>
      </c>
    </row>
    <row r="305" spans="1:6" ht="12" x14ac:dyDescent="0.2">
      <c r="A305" s="63">
        <v>9661</v>
      </c>
      <c r="B305" s="220" t="s">
        <v>603</v>
      </c>
      <c r="C305" s="247" t="s">
        <v>604</v>
      </c>
      <c r="D305" s="194">
        <v>8702.76</v>
      </c>
      <c r="E305" s="194"/>
      <c r="F305" s="45">
        <f t="shared" si="68"/>
        <v>0</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5583.29</v>
      </c>
      <c r="E308" s="60">
        <f t="shared" si="71"/>
        <v>480</v>
      </c>
      <c r="F308" s="45">
        <f t="shared" ref="F308:F428" si="72">IF(D308&lt;&gt;0,IF(E308/D308&gt;=100,"&gt;&gt;100",E308/D308*100),"-")</f>
        <v>8.5970816489919031</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5583.29</v>
      </c>
      <c r="E321" s="60">
        <f t="shared" si="76"/>
        <v>480</v>
      </c>
      <c r="F321" s="45">
        <f t="shared" si="72"/>
        <v>8.5970816489919031</v>
      </c>
    </row>
    <row r="322" spans="1:6" ht="12.75" customHeight="1" x14ac:dyDescent="0.2">
      <c r="A322" s="63">
        <v>721</v>
      </c>
      <c r="B322" s="64" t="s">
        <v>636</v>
      </c>
      <c r="C322" s="247" t="s">
        <v>637</v>
      </c>
      <c r="D322" s="60">
        <f t="shared" ref="D322:E322" si="77">SUM(D323:D326)</f>
        <v>5583.29</v>
      </c>
      <c r="E322" s="60">
        <f t="shared" si="77"/>
        <v>0</v>
      </c>
      <c r="F322" s="45">
        <f t="shared" si="72"/>
        <v>0</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5583.29</v>
      </c>
      <c r="E326" s="194"/>
      <c r="F326" s="45">
        <f t="shared" si="72"/>
        <v>0</v>
      </c>
    </row>
    <row r="327" spans="1:6" ht="12.75" customHeight="1" x14ac:dyDescent="0.2">
      <c r="A327" s="63">
        <v>722</v>
      </c>
      <c r="B327" s="64" t="s">
        <v>646</v>
      </c>
      <c r="C327" s="247" t="s">
        <v>647</v>
      </c>
      <c r="D327" s="60">
        <f t="shared" ref="D327:E327" si="78">SUM(D328:D335)</f>
        <v>0</v>
      </c>
      <c r="E327" s="60">
        <f t="shared" si="78"/>
        <v>480</v>
      </c>
      <c r="F327" s="45" t="str">
        <f t="shared" si="72"/>
        <v>-</v>
      </c>
    </row>
    <row r="328" spans="1:6" ht="12.75" customHeight="1" x14ac:dyDescent="0.2">
      <c r="A328" s="63">
        <v>7221</v>
      </c>
      <c r="B328" s="64" t="s">
        <v>648</v>
      </c>
      <c r="C328" s="247" t="s">
        <v>649</v>
      </c>
      <c r="D328" s="194">
        <v>0</v>
      </c>
      <c r="E328" s="194">
        <v>480</v>
      </c>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38055.19</v>
      </c>
      <c r="E360" s="60">
        <f t="shared" si="86"/>
        <v>54668.6</v>
      </c>
      <c r="F360" s="45">
        <f t="shared" si="72"/>
        <v>143.65609526584939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38055.19</v>
      </c>
      <c r="E373" s="60">
        <f t="shared" si="90"/>
        <v>54668.6</v>
      </c>
      <c r="F373" s="45">
        <f t="shared" si="72"/>
        <v>143.65609526584939</v>
      </c>
    </row>
    <row r="374" spans="1:6" ht="12.75" customHeight="1" x14ac:dyDescent="0.2">
      <c r="A374" s="63">
        <v>421</v>
      </c>
      <c r="B374" s="64" t="s">
        <v>732</v>
      </c>
      <c r="C374" s="247" t="s">
        <v>733</v>
      </c>
      <c r="D374" s="60">
        <f t="shared" ref="D374:E374" si="91">SUM(D375:D378)</f>
        <v>35930.19</v>
      </c>
      <c r="E374" s="60">
        <f t="shared" si="91"/>
        <v>24368.35</v>
      </c>
      <c r="F374" s="45">
        <f t="shared" si="72"/>
        <v>67.821378066745524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26005.19</v>
      </c>
      <c r="E376" s="194">
        <v>6152.44</v>
      </c>
      <c r="F376" s="45">
        <f t="shared" si="72"/>
        <v>23.65850816702358</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9925</v>
      </c>
      <c r="E378" s="194">
        <v>18215.91</v>
      </c>
      <c r="F378" s="45">
        <f t="shared" si="72"/>
        <v>183.53561712846346</v>
      </c>
    </row>
    <row r="379" spans="1:6" ht="12.75" customHeight="1" x14ac:dyDescent="0.2">
      <c r="A379" s="63">
        <v>422</v>
      </c>
      <c r="B379" s="64" t="s">
        <v>738</v>
      </c>
      <c r="C379" s="247" t="s">
        <v>739</v>
      </c>
      <c r="D379" s="60">
        <f t="shared" ref="D379:E379" si="92">SUM(D380:D387)</f>
        <v>0</v>
      </c>
      <c r="E379" s="60">
        <f t="shared" si="92"/>
        <v>4200.25</v>
      </c>
      <c r="F379" s="45" t="str">
        <f t="shared" si="72"/>
        <v>-</v>
      </c>
    </row>
    <row r="380" spans="1:6" ht="12.75" customHeight="1" x14ac:dyDescent="0.2">
      <c r="A380" s="63">
        <v>4221</v>
      </c>
      <c r="B380" s="64" t="s">
        <v>648</v>
      </c>
      <c r="C380" s="247" t="s">
        <v>740</v>
      </c>
      <c r="D380" s="194">
        <v>0</v>
      </c>
      <c r="E380" s="194">
        <v>400</v>
      </c>
      <c r="F380" s="45" t="str">
        <f t="shared" si="72"/>
        <v>-</v>
      </c>
    </row>
    <row r="381" spans="1:6" ht="12.75" customHeight="1" x14ac:dyDescent="0.2">
      <c r="A381" s="63">
        <v>4222</v>
      </c>
      <c r="B381" s="64" t="s">
        <v>741</v>
      </c>
      <c r="C381" s="247" t="s">
        <v>742</v>
      </c>
      <c r="D381" s="194">
        <v>0</v>
      </c>
      <c r="E381" s="194">
        <v>719</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3081.25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375</v>
      </c>
      <c r="E388" s="60">
        <f t="shared" si="93"/>
        <v>0</v>
      </c>
      <c r="F388" s="45">
        <f t="shared" si="72"/>
        <v>0</v>
      </c>
    </row>
    <row r="389" spans="1:6" ht="12.75" customHeight="1" x14ac:dyDescent="0.2">
      <c r="A389" s="63">
        <v>4231</v>
      </c>
      <c r="B389" s="64" t="s">
        <v>666</v>
      </c>
      <c r="C389" s="247" t="s">
        <v>751</v>
      </c>
      <c r="D389" s="194">
        <v>375</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1750</v>
      </c>
      <c r="E401" s="60">
        <f t="shared" si="96"/>
        <v>26100</v>
      </c>
      <c r="F401" s="45">
        <f t="shared" si="72"/>
        <v>1491.4285714285716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19500</v>
      </c>
      <c r="F404" s="45" t="str">
        <f t="shared" si="72"/>
        <v>-</v>
      </c>
    </row>
    <row r="405" spans="1:6" ht="12.75" customHeight="1" x14ac:dyDescent="0.2">
      <c r="A405" s="63">
        <v>4264</v>
      </c>
      <c r="B405" s="64" t="s">
        <v>698</v>
      </c>
      <c r="C405" s="247" t="s">
        <v>772</v>
      </c>
      <c r="D405" s="194">
        <v>1750</v>
      </c>
      <c r="E405" s="194">
        <v>6600</v>
      </c>
      <c r="F405" s="45">
        <f t="shared" si="72"/>
        <v>377.14285714285711</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32471.9</v>
      </c>
      <c r="E418" s="60">
        <f t="shared" si="102"/>
        <v>54188.6</v>
      </c>
      <c r="F418" s="45">
        <f t="shared" si="72"/>
        <v>166.87843951231679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7217154.9299999997</v>
      </c>
      <c r="E420" s="194">
        <v>8389317.4100000001</v>
      </c>
      <c r="F420" s="45">
        <f t="shared" si="72"/>
        <v>116.24133736034403</v>
      </c>
    </row>
    <row r="421" spans="1:6" ht="12.75" customHeight="1" x14ac:dyDescent="0.2">
      <c r="A421" s="63">
        <v>97</v>
      </c>
      <c r="B421" s="220" t="s">
        <v>801</v>
      </c>
      <c r="C421" s="247" t="s">
        <v>802</v>
      </c>
      <c r="D421" s="194">
        <v>0</v>
      </c>
      <c r="E421" s="194">
        <v>19476.310000000001</v>
      </c>
      <c r="F421" s="45" t="str">
        <f t="shared" si="72"/>
        <v>-</v>
      </c>
    </row>
    <row r="422" spans="1:6" ht="12.75" customHeight="1" x14ac:dyDescent="0.2">
      <c r="A422" s="63" t="s">
        <v>582</v>
      </c>
      <c r="B422" s="64" t="s">
        <v>803</v>
      </c>
      <c r="C422" s="247" t="s">
        <v>804</v>
      </c>
      <c r="D422" s="60">
        <f>D6+D308</f>
        <v>655663.50000000012</v>
      </c>
      <c r="E422" s="60">
        <f>E6+E308</f>
        <v>541735.32000000007</v>
      </c>
      <c r="F422" s="45">
        <f t="shared" si="72"/>
        <v>82.623986236842512</v>
      </c>
    </row>
    <row r="423" spans="1:6" ht="12.75" customHeight="1" x14ac:dyDescent="0.2">
      <c r="A423" s="63" t="s">
        <v>582</v>
      </c>
      <c r="B423" s="64" t="s">
        <v>805</v>
      </c>
      <c r="C423" s="247" t="s">
        <v>806</v>
      </c>
      <c r="D423" s="60">
        <f t="shared" ref="D423:E423" si="103">D299+D360</f>
        <v>384813.96</v>
      </c>
      <c r="E423" s="60">
        <f t="shared" si="103"/>
        <v>308016.19</v>
      </c>
      <c r="F423" s="45">
        <f t="shared" si="72"/>
        <v>80.042883579379492</v>
      </c>
    </row>
    <row r="424" spans="1:6" ht="12.75" customHeight="1" x14ac:dyDescent="0.2">
      <c r="A424" s="63" t="s">
        <v>582</v>
      </c>
      <c r="B424" s="64" t="s">
        <v>807</v>
      </c>
      <c r="C424" s="247" t="s">
        <v>808</v>
      </c>
      <c r="D424" s="60">
        <f t="shared" ref="D424:E424" si="104">IF(D422&gt;=D423,D422-D423,0)</f>
        <v>270849.5400000001</v>
      </c>
      <c r="E424" s="60">
        <f t="shared" si="104"/>
        <v>233719.13000000006</v>
      </c>
      <c r="F424" s="45">
        <f t="shared" si="72"/>
        <v>86.29113049259746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186580.55000000075</v>
      </c>
      <c r="E426" s="60">
        <f t="shared" si="106"/>
        <v>534413.4299999997</v>
      </c>
      <c r="F426" s="45">
        <f t="shared" si="72"/>
        <v>286.42504805565079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17416.330000000002</v>
      </c>
      <c r="E428" s="81">
        <f t="shared" si="108"/>
        <v>37703.449999999997</v>
      </c>
      <c r="F428" s="61">
        <f t="shared" si="72"/>
        <v>216.48332340969651</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39943.910000000003</v>
      </c>
      <c r="E642" s="194">
        <v>39943.910000000003</v>
      </c>
      <c r="F642" s="45">
        <f t="shared" si="109"/>
        <v>100</v>
      </c>
    </row>
    <row r="643" spans="1:6" ht="12.75" customHeight="1" x14ac:dyDescent="0.2">
      <c r="A643" s="63" t="s">
        <v>582</v>
      </c>
      <c r="B643" s="64" t="s">
        <v>1236</v>
      </c>
      <c r="C643" s="247" t="s">
        <v>1237</v>
      </c>
      <c r="D643" s="60">
        <f>D422+D430</f>
        <v>655663.50000000012</v>
      </c>
      <c r="E643" s="60">
        <f>E422+E430</f>
        <v>541735.32000000007</v>
      </c>
      <c r="F643" s="45">
        <f t="shared" si="109"/>
        <v>82.623986236842512</v>
      </c>
    </row>
    <row r="644" spans="1:6" ht="12.75" customHeight="1" x14ac:dyDescent="0.2">
      <c r="A644" s="63" t="s">
        <v>582</v>
      </c>
      <c r="B644" s="64" t="s">
        <v>1238</v>
      </c>
      <c r="C644" s="247" t="s">
        <v>1239</v>
      </c>
      <c r="D644" s="60">
        <f>D423+D535</f>
        <v>384813.96</v>
      </c>
      <c r="E644" s="60">
        <f>E423+E535</f>
        <v>308016.19</v>
      </c>
      <c r="F644" s="45">
        <f t="shared" si="109"/>
        <v>80.042883579379492</v>
      </c>
    </row>
    <row r="645" spans="1:6" ht="12.75" customHeight="1" x14ac:dyDescent="0.2">
      <c r="A645" s="63" t="s">
        <v>582</v>
      </c>
      <c r="B645" s="64" t="s">
        <v>1240</v>
      </c>
      <c r="C645" s="247" t="s">
        <v>1241</v>
      </c>
      <c r="D645" s="60">
        <f t="shared" ref="D645:E645" si="163">IF(D643&gt;=D644,D643-D644,0)</f>
        <v>270849.5400000001</v>
      </c>
      <c r="E645" s="60">
        <f t="shared" si="163"/>
        <v>233719.13000000006</v>
      </c>
      <c r="F645" s="45">
        <f t="shared" si="109"/>
        <v>86.29113049259746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146636.64000000074</v>
      </c>
      <c r="E647" s="60">
        <f>IF(E426-E427+E641-E642&gt;=0,E426-E427+E641-E642,0)</f>
        <v>494469.51999999967</v>
      </c>
      <c r="F647" s="45">
        <f t="shared" si="109"/>
        <v>337.20734463091702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417486.18000000087</v>
      </c>
      <c r="E649" s="60">
        <f t="shared" si="165"/>
        <v>728188.64999999967</v>
      </c>
      <c r="F649" s="45">
        <f t="shared" si="109"/>
        <v>174.4222168024815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131359.39000000001</v>
      </c>
      <c r="E653" s="194">
        <v>478886.18</v>
      </c>
      <c r="F653" s="45">
        <f t="shared" ref="F653:F740" si="167">IF(D653&lt;&gt;0,IF(E653/D653&gt;=100,"&gt;&gt;100",E653/D653*100),"-")</f>
        <v>364.56181777336201</v>
      </c>
    </row>
    <row r="654" spans="1:6" ht="12.75" customHeight="1" x14ac:dyDescent="0.2">
      <c r="A654" s="63" t="s">
        <v>1257</v>
      </c>
      <c r="B654" s="64" t="s">
        <v>1258</v>
      </c>
      <c r="C654" s="247" t="s">
        <v>1257</v>
      </c>
      <c r="D654" s="194">
        <v>655663.5</v>
      </c>
      <c r="E654" s="194">
        <v>540176.56000000006</v>
      </c>
      <c r="F654" s="45">
        <f t="shared" si="167"/>
        <v>82.386248433838404</v>
      </c>
    </row>
    <row r="655" spans="1:6" ht="12.75" customHeight="1" x14ac:dyDescent="0.2">
      <c r="A655" s="63" t="s">
        <v>1259</v>
      </c>
      <c r="B655" s="64" t="s">
        <v>1260</v>
      </c>
      <c r="C655" s="247" t="s">
        <v>1259</v>
      </c>
      <c r="D655" s="194">
        <v>338539.87</v>
      </c>
      <c r="E655" s="194">
        <v>329491.7</v>
      </c>
      <c r="F655" s="45">
        <f t="shared" si="167"/>
        <v>97.327295600367549</v>
      </c>
    </row>
    <row r="656" spans="1:6" ht="24" x14ac:dyDescent="0.2">
      <c r="A656" s="63">
        <v>11</v>
      </c>
      <c r="B656" s="64" t="s">
        <v>1261</v>
      </c>
      <c r="C656" s="247" t="s">
        <v>1262</v>
      </c>
      <c r="D656" s="60">
        <f t="shared" ref="D656:E656" si="168">+D653+D654-D655</f>
        <v>448483.02</v>
      </c>
      <c r="E656" s="60">
        <f t="shared" si="168"/>
        <v>689571.04</v>
      </c>
      <c r="F656" s="45">
        <f t="shared" si="167"/>
        <v>153.75633173358491</v>
      </c>
    </row>
    <row r="657" spans="1:6" ht="24" x14ac:dyDescent="0.2">
      <c r="A657" s="63" t="s">
        <v>582</v>
      </c>
      <c r="B657" s="64" t="s">
        <v>1263</v>
      </c>
      <c r="C657" s="247" t="s">
        <v>1264</v>
      </c>
      <c r="D657" s="253">
        <v>24</v>
      </c>
      <c r="E657" s="253">
        <v>23</v>
      </c>
      <c r="F657" s="45">
        <f t="shared" si="167"/>
        <v>95.833333333333343</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24</v>
      </c>
      <c r="E659" s="253">
        <v>23</v>
      </c>
      <c r="F659" s="45">
        <f t="shared" si="167"/>
        <v>95.833333333333343</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148344.18</v>
      </c>
      <c r="E669" s="194">
        <f>+E59</f>
        <v>150069.99</v>
      </c>
      <c r="F669" s="45">
        <f t="shared" si="167"/>
        <v>101.16338234503033</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234950.98</v>
      </c>
      <c r="E673" s="194">
        <f>+E60</f>
        <v>100000</v>
      </c>
      <c r="F673" s="45">
        <f t="shared" si="167"/>
        <v>42.562069755997612</v>
      </c>
    </row>
    <row r="674" spans="1:6" ht="12.75" customHeight="1" x14ac:dyDescent="0.2">
      <c r="A674" s="63">
        <v>63322</v>
      </c>
      <c r="B674" s="64" t="s">
        <v>1298</v>
      </c>
      <c r="C674" s="247" t="s">
        <v>1299</v>
      </c>
      <c r="D674" s="194">
        <v>4872.01</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72222.84</v>
      </c>
      <c r="E702" s="192">
        <v>83347.38</v>
      </c>
      <c r="F702" s="71">
        <f t="shared" si="167"/>
        <v>115.40307747521423</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22831.45</v>
      </c>
      <c r="E843" s="194"/>
      <c r="F843" s="45">
        <f t="shared" si="169"/>
        <v>0</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44200</v>
      </c>
      <c r="E846" s="194">
        <v>8100</v>
      </c>
      <c r="F846" s="45">
        <f t="shared" si="169"/>
        <v>18.325791855203619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24155.43</v>
      </c>
      <c r="E848" s="194">
        <v>30823.14</v>
      </c>
      <c r="F848" s="45">
        <f t="shared" si="169"/>
        <v>127.60335874790884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12533.38</v>
      </c>
      <c r="E850" s="194"/>
      <c r="F850" s="45">
        <f t="shared" si="169"/>
        <v>0</v>
      </c>
    </row>
    <row r="851" spans="1:6" ht="12.75" customHeight="1" x14ac:dyDescent="0.2">
      <c r="A851" s="63">
        <v>37221</v>
      </c>
      <c r="B851" s="64" t="s">
        <v>1631</v>
      </c>
      <c r="C851" s="247" t="s">
        <v>1632</v>
      </c>
      <c r="D851" s="194">
        <v>0</v>
      </c>
      <c r="E851" s="194">
        <v>14650.9</v>
      </c>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160" zoomScaleNormal="100" workbookViewId="0">
      <selection activeCell="A160" sqref="A1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318.3</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320063.61999999994</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301357.30999999994</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98654.92</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116644.52999999998</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81.55</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85976.31</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18706.309999999998</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320126.56</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301870.25</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99779.94</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118208.73999999999</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282.77</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83598.8</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18256.309999999998</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255.35999999992782</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255.35999999992782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f>+D44</f>
        <v>255.35999999992782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5"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14</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30630</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2373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Procelnica</cp:lastModifiedBy>
  <cp:lastPrinted>2026-04-01T08:04:43Z</cp:lastPrinted>
  <dcterms:created xsi:type="dcterms:W3CDTF">2022-04-01T05:14:30Z</dcterms:created>
  <dcterms:modified xsi:type="dcterms:W3CDTF">2026-04-13T07:57:55Z</dcterms:modified>
</cp:coreProperties>
</file>